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15345" windowHeight="43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45" i="1" l="1"/>
  <c r="A145" i="1"/>
  <c r="L144" i="1"/>
  <c r="J144" i="1"/>
  <c r="I144" i="1"/>
  <c r="H144" i="1"/>
  <c r="G144" i="1"/>
  <c r="F144" i="1"/>
  <c r="B138" i="1"/>
  <c r="A138" i="1"/>
  <c r="L137" i="1"/>
  <c r="J137" i="1"/>
  <c r="I137" i="1"/>
  <c r="H137" i="1"/>
  <c r="G137" i="1"/>
  <c r="F137" i="1"/>
  <c r="B132" i="1"/>
  <c r="A132" i="1"/>
  <c r="L131" i="1"/>
  <c r="J131" i="1"/>
  <c r="I131" i="1"/>
  <c r="H131" i="1"/>
  <c r="G131" i="1"/>
  <c r="F131" i="1"/>
  <c r="B125" i="1"/>
  <c r="A125" i="1"/>
  <c r="L124" i="1"/>
  <c r="J124" i="1"/>
  <c r="I124" i="1"/>
  <c r="I132" i="1" s="1"/>
  <c r="H124" i="1"/>
  <c r="G124" i="1"/>
  <c r="F124" i="1"/>
  <c r="B118" i="1"/>
  <c r="A118" i="1"/>
  <c r="L117" i="1"/>
  <c r="J117" i="1"/>
  <c r="I117" i="1"/>
  <c r="H117" i="1"/>
  <c r="G117" i="1"/>
  <c r="F117" i="1"/>
  <c r="B110" i="1"/>
  <c r="A110" i="1"/>
  <c r="L109" i="1"/>
  <c r="J109" i="1"/>
  <c r="I109" i="1"/>
  <c r="H109" i="1"/>
  <c r="G109" i="1"/>
  <c r="F109" i="1"/>
  <c r="B104" i="1"/>
  <c r="A104" i="1"/>
  <c r="L103" i="1"/>
  <c r="J103" i="1"/>
  <c r="I103" i="1"/>
  <c r="H103" i="1"/>
  <c r="G103" i="1"/>
  <c r="F103" i="1"/>
  <c r="B97" i="1"/>
  <c r="A97" i="1"/>
  <c r="L96" i="1"/>
  <c r="J96" i="1"/>
  <c r="I96" i="1"/>
  <c r="H96" i="1"/>
  <c r="G96" i="1"/>
  <c r="F96" i="1"/>
  <c r="B90" i="1"/>
  <c r="A90" i="1"/>
  <c r="L89" i="1"/>
  <c r="J89" i="1"/>
  <c r="I89" i="1"/>
  <c r="H89" i="1"/>
  <c r="G89" i="1"/>
  <c r="F89" i="1"/>
  <c r="B83" i="1"/>
  <c r="A83" i="1"/>
  <c r="L82" i="1"/>
  <c r="J82" i="1"/>
  <c r="I82" i="1"/>
  <c r="H82" i="1"/>
  <c r="G82" i="1"/>
  <c r="F82" i="1"/>
  <c r="B76" i="1"/>
  <c r="A76" i="1"/>
  <c r="L75" i="1"/>
  <c r="J75" i="1"/>
  <c r="I75" i="1"/>
  <c r="H75" i="1"/>
  <c r="G75" i="1"/>
  <c r="F75" i="1"/>
  <c r="B69" i="1"/>
  <c r="A69" i="1"/>
  <c r="L68" i="1"/>
  <c r="J68" i="1"/>
  <c r="I68" i="1"/>
  <c r="H68" i="1"/>
  <c r="G68" i="1"/>
  <c r="F68" i="1"/>
  <c r="B63" i="1"/>
  <c r="A63" i="1"/>
  <c r="L62" i="1"/>
  <c r="J62" i="1"/>
  <c r="I62" i="1"/>
  <c r="H62" i="1"/>
  <c r="G62" i="1"/>
  <c r="F62" i="1"/>
  <c r="B56" i="1"/>
  <c r="A56" i="1"/>
  <c r="L55" i="1"/>
  <c r="J55" i="1"/>
  <c r="I55" i="1"/>
  <c r="H55" i="1"/>
  <c r="G55" i="1"/>
  <c r="F55" i="1"/>
  <c r="B49" i="1"/>
  <c r="A49" i="1"/>
  <c r="L48" i="1"/>
  <c r="J48" i="1"/>
  <c r="I48" i="1"/>
  <c r="H48" i="1"/>
  <c r="G48" i="1"/>
  <c r="F48" i="1"/>
  <c r="B41" i="1"/>
  <c r="A41" i="1"/>
  <c r="L40" i="1"/>
  <c r="J40" i="1"/>
  <c r="J49" i="1" s="1"/>
  <c r="I40" i="1"/>
  <c r="I49" i="1" s="1"/>
  <c r="H40" i="1"/>
  <c r="H49" i="1" s="1"/>
  <c r="G40" i="1"/>
  <c r="G49" i="1" s="1"/>
  <c r="F40" i="1"/>
  <c r="B35" i="1"/>
  <c r="A35" i="1"/>
  <c r="L34" i="1"/>
  <c r="J34" i="1"/>
  <c r="I34" i="1"/>
  <c r="H34" i="1"/>
  <c r="G34" i="1"/>
  <c r="F34" i="1"/>
  <c r="B27" i="1"/>
  <c r="A27" i="1"/>
  <c r="L26" i="1"/>
  <c r="L35" i="1" s="1"/>
  <c r="J26" i="1"/>
  <c r="I26" i="1"/>
  <c r="H26" i="1"/>
  <c r="H35" i="1" s="1"/>
  <c r="G26" i="1"/>
  <c r="G35" i="1" s="1"/>
  <c r="F26" i="1"/>
  <c r="B20" i="1"/>
  <c r="A20" i="1"/>
  <c r="L19" i="1"/>
  <c r="J19" i="1"/>
  <c r="I19" i="1"/>
  <c r="H19" i="1"/>
  <c r="G19" i="1"/>
  <c r="F19" i="1"/>
  <c r="B12" i="1"/>
  <c r="A12" i="1"/>
  <c r="L11" i="1"/>
  <c r="L20" i="1" s="1"/>
  <c r="J11" i="1"/>
  <c r="I11" i="1"/>
  <c r="H11" i="1"/>
  <c r="G11" i="1"/>
  <c r="F11" i="1"/>
  <c r="F35" i="1" l="1"/>
  <c r="I20" i="1"/>
  <c r="F20" i="1"/>
  <c r="J20" i="1"/>
  <c r="L63" i="1"/>
  <c r="L132" i="1"/>
  <c r="L118" i="1"/>
  <c r="L104" i="1"/>
  <c r="L90" i="1"/>
  <c r="L76" i="1"/>
  <c r="J63" i="1"/>
  <c r="I63" i="1"/>
  <c r="F63" i="1"/>
  <c r="H76" i="1"/>
  <c r="I76" i="1"/>
  <c r="G76" i="1"/>
  <c r="F76" i="1"/>
  <c r="G90" i="1"/>
  <c r="J90" i="1"/>
  <c r="H90" i="1"/>
  <c r="I90" i="1"/>
  <c r="J104" i="1"/>
  <c r="I104" i="1"/>
  <c r="G104" i="1"/>
  <c r="F104" i="1"/>
  <c r="I118" i="1"/>
  <c r="H118" i="1"/>
  <c r="G118" i="1"/>
  <c r="F118" i="1"/>
  <c r="J132" i="1"/>
  <c r="H132" i="1"/>
  <c r="G132" i="1"/>
  <c r="I35" i="1"/>
  <c r="L49" i="1"/>
  <c r="J35" i="1"/>
  <c r="F90" i="1"/>
  <c r="H104" i="1"/>
  <c r="J118" i="1"/>
  <c r="G63" i="1"/>
  <c r="F49" i="1"/>
  <c r="H63" i="1"/>
  <c r="J76" i="1"/>
  <c r="F132" i="1"/>
  <c r="I145" i="1"/>
  <c r="L145" i="1"/>
  <c r="J145" i="1"/>
  <c r="G145" i="1"/>
  <c r="F145" i="1"/>
  <c r="H20" i="1"/>
  <c r="G20" i="1"/>
  <c r="H145" i="1"/>
  <c r="L146" i="1" l="1"/>
  <c r="F146" i="1"/>
  <c r="I146" i="1"/>
  <c r="J146" i="1"/>
  <c r="G146" i="1"/>
  <c r="H146" i="1"/>
</calcChain>
</file>

<file path=xl/sharedStrings.xml><?xml version="1.0" encoding="utf-8"?>
<sst xmlns="http://schemas.openxmlformats.org/spreadsheetml/2006/main" count="407" uniqueCount="171">
  <si>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</si>
  <si>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</si>
  <si>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</si>
  <si>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</si>
  <si>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</si>
  <si>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</si>
  <si>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</si>
  <si>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</si>
  <si>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</si>
  <si>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</si>
  <si>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</si>
  <si>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</si>
  <si>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</si>
  <si>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</si>
  <si>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</si>
  <si>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</si>
  <si>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</si>
  <si>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</si>
  <si>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</si>
  <si>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</si>
  <si>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</si>
  <si>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</si>
  <si>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</si>
  <si>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</si>
  <si>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</si>
  <si>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</si>
  <si>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</si>
  <si>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</si>
  <si>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</si>
  <si>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</si>
  <si>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</si>
  <si>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</si>
  <si>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</si>
  <si>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</si>
  <si>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</si>
  <si>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</si>
  <si>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</si>
  <si>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Каша гречневая рассыпчатая</t>
  </si>
  <si>
    <t>Константинова Е.М.</t>
  </si>
  <si>
    <t>Каша гречневая вязкая молочная с маслом сливочным</t>
  </si>
  <si>
    <t>Сырники</t>
  </si>
  <si>
    <t>Молоко сгущенное</t>
  </si>
  <si>
    <t>Напиток Облепиховый</t>
  </si>
  <si>
    <t>845</t>
  </si>
  <si>
    <t>1066,01</t>
  </si>
  <si>
    <t>902</t>
  </si>
  <si>
    <t>930,13</t>
  </si>
  <si>
    <t>897</t>
  </si>
  <si>
    <t>200</t>
  </si>
  <si>
    <t>50</t>
  </si>
  <si>
    <t>Суп-лапша на курином бульоне</t>
  </si>
  <si>
    <t>Плов со свининой</t>
  </si>
  <si>
    <t>Компот из свежих яблок и апельсин</t>
  </si>
  <si>
    <t>Яблоки свежие</t>
  </si>
  <si>
    <t>Хлеб ржаной</t>
  </si>
  <si>
    <t>25</t>
  </si>
  <si>
    <t>1015</t>
  </si>
  <si>
    <t>1018</t>
  </si>
  <si>
    <t>912,01</t>
  </si>
  <si>
    <t>976</t>
  </si>
  <si>
    <t>1148</t>
  </si>
  <si>
    <t>Кукуруза консервированная</t>
  </si>
  <si>
    <t>Паприкаш из свинины</t>
  </si>
  <si>
    <t>Рис припущенный</t>
  </si>
  <si>
    <t>Чай ягодный</t>
  </si>
  <si>
    <t>812</t>
  </si>
  <si>
    <t>14666</t>
  </si>
  <si>
    <t>512</t>
  </si>
  <si>
    <t>971</t>
  </si>
  <si>
    <t>Салат из картофеля и квашеной капусты</t>
  </si>
  <si>
    <t xml:space="preserve">Суп "Кубанский" </t>
  </si>
  <si>
    <t>Жаркое по-домашнему с мясом птицы</t>
  </si>
  <si>
    <t>Компот из свежих яблок</t>
  </si>
  <si>
    <t>818</t>
  </si>
  <si>
    <t>14613,14</t>
  </si>
  <si>
    <t>1026</t>
  </si>
  <si>
    <t>912</t>
  </si>
  <si>
    <t>Каша рисовая молочная жидкая с маслом сливочным</t>
  </si>
  <si>
    <t xml:space="preserve">Йогурт </t>
  </si>
  <si>
    <t>Какао с молоком, Хрутка</t>
  </si>
  <si>
    <t>235,05</t>
  </si>
  <si>
    <t>935,04</t>
  </si>
  <si>
    <t>921</t>
  </si>
  <si>
    <t>Щи "Новгородские" со сметаной</t>
  </si>
  <si>
    <t>Тефтели мясные с рисом и соусом красным</t>
  </si>
  <si>
    <t>Напиток из плодов шиповника</t>
  </si>
  <si>
    <t>Желе ягодное</t>
  </si>
  <si>
    <t>124,15</t>
  </si>
  <si>
    <t>907,03</t>
  </si>
  <si>
    <t>998</t>
  </si>
  <si>
    <t>705</t>
  </si>
  <si>
    <t>1489,02</t>
  </si>
  <si>
    <t>Котлета Пожарская</t>
  </si>
  <si>
    <t>Пюре картофельное</t>
  </si>
  <si>
    <t>Чай с сахаром</t>
  </si>
  <si>
    <t>Маффин ванильный</t>
  </si>
  <si>
    <t>Суп овощной  Минестроне с маслом растительным</t>
  </si>
  <si>
    <t>Биточек куриный</t>
  </si>
  <si>
    <t>Фузилли отварные с зеленым соусом</t>
  </si>
  <si>
    <t>Кисель витаминизированный</t>
  </si>
  <si>
    <t>1027,23</t>
  </si>
  <si>
    <t>995</t>
  </si>
  <si>
    <t>14539,27</t>
  </si>
  <si>
    <t>806,13</t>
  </si>
  <si>
    <t>1165,06</t>
  </si>
  <si>
    <t>1308,17</t>
  </si>
  <si>
    <t>516,06</t>
  </si>
  <si>
    <t>1318</t>
  </si>
  <si>
    <t>Омлет запеченный или паровой</t>
  </si>
  <si>
    <t>Оладьи с топпингом</t>
  </si>
  <si>
    <t>Чай с лимоном</t>
  </si>
  <si>
    <t>Суп картофельный с чечевицей</t>
  </si>
  <si>
    <t>Рыба, запеченная с сыром.</t>
  </si>
  <si>
    <t>Морс ягодный</t>
  </si>
  <si>
    <t>891</t>
  </si>
  <si>
    <t>1330,23</t>
  </si>
  <si>
    <t>686</t>
  </si>
  <si>
    <t>139,19</t>
  </si>
  <si>
    <t>1229,1</t>
  </si>
  <si>
    <t>1242</t>
  </si>
  <si>
    <t>Бутерброд с сыром</t>
  </si>
  <si>
    <t>Голубцы Ленивые</t>
  </si>
  <si>
    <t>Суп-крем из разных овощей</t>
  </si>
  <si>
    <t>Гренки из пшеничного хлеба</t>
  </si>
  <si>
    <t>Паста сливочная с индейкой</t>
  </si>
  <si>
    <t>810</t>
  </si>
  <si>
    <t>1027,19</t>
  </si>
  <si>
    <t>960</t>
  </si>
  <si>
    <t>943</t>
  </si>
  <si>
    <t>1633,11</t>
  </si>
  <si>
    <t>Напиток Каркаде</t>
  </si>
  <si>
    <t>Мандарины</t>
  </si>
  <si>
    <t>Борщ с капустой, картофелем и сметаной</t>
  </si>
  <si>
    <t>Котлета куриная Сливочная</t>
  </si>
  <si>
    <t>Орзотто с овощами</t>
  </si>
  <si>
    <t>1021</t>
  </si>
  <si>
    <t>1027,53</t>
  </si>
  <si>
    <t>911,02</t>
  </si>
  <si>
    <t>1899</t>
  </si>
  <si>
    <t>975</t>
  </si>
  <si>
    <t>Рассольник ленинградский со сметаной</t>
  </si>
  <si>
    <t xml:space="preserve">Фиш- филе минтай </t>
  </si>
  <si>
    <t>Картофель по-деревенски</t>
  </si>
  <si>
    <t>Компот из яблок и ягод</t>
  </si>
  <si>
    <t>1030</t>
  </si>
  <si>
    <t>1699,06</t>
  </si>
  <si>
    <t>927,09</t>
  </si>
  <si>
    <t>1802</t>
  </si>
  <si>
    <t>Курица в сметанном соусе с куркумой</t>
  </si>
  <si>
    <t>Макаронные изделия отварные с маслом</t>
  </si>
  <si>
    <t>1296,07</t>
  </si>
  <si>
    <t>516</t>
  </si>
  <si>
    <t>салат из отварной свеклы с сыром</t>
  </si>
  <si>
    <t>Каша пшенная молочная вязкая с маслом сливочным</t>
  </si>
  <si>
    <t>Щи из свежей капусты с картофелем со сметаной</t>
  </si>
  <si>
    <t>Люля-кебаб</t>
  </si>
  <si>
    <t>Рис припущенный с овощами</t>
  </si>
  <si>
    <t>302</t>
  </si>
  <si>
    <t>124</t>
  </si>
  <si>
    <t>1657,01</t>
  </si>
  <si>
    <t>990</t>
  </si>
  <si>
    <t>Гуляш из мяса свинины</t>
  </si>
  <si>
    <t>Лимонад апельсиновый</t>
  </si>
  <si>
    <t>45</t>
  </si>
  <si>
    <t>437,06</t>
  </si>
  <si>
    <t>14539,89</t>
  </si>
  <si>
    <t>салат из белокочанной капусты с морковью и горошком, Витаминный</t>
  </si>
  <si>
    <t>1746,01</t>
  </si>
  <si>
    <t>Печенье в индивидуальной упаковке</t>
  </si>
  <si>
    <t>каша гречневая рассыпчата</t>
  </si>
  <si>
    <t>хлопья кукурузные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</si>
</sst>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5" fillId="0" borderId="5" xfId="0" applyFont="1" applyBorder="1" applyAlignment="1">
      <alignment vertical="top" wrapText="1"/>
    </xf>
    <xf numFmtId="0" fontId="5" fillId="0" borderId="38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5" fillId="0" borderId="0" xfId="0" applyFont="1"/>
    <xf numFmtId="0" fontId="0" fillId="4" borderId="1" xfId="0" applyFill="1" applyBorder="1"/>
    <xf numFmtId="0" fontId="14" fillId="4" borderId="22" xfId="0" applyFont="1" applyFill="1" applyBorder="1" applyAlignment="1" applyProtection="1">
      <alignment horizontal="left"/>
      <protection locked="0"/>
    </xf>
    <xf numFmtId="0" fontId="14" fillId="4" borderId="24" xfId="0" applyFont="1" applyFill="1" applyBorder="1" applyAlignment="1" applyProtection="1">
      <alignment horizontal="center" vertical="center"/>
      <protection locked="0"/>
    </xf>
    <xf numFmtId="2" fontId="14" fillId="4" borderId="24" xfId="0" applyNumberFormat="1" applyFont="1" applyFill="1" applyBorder="1" applyAlignment="1" applyProtection="1">
      <alignment horizontal="right"/>
      <protection locked="0"/>
    </xf>
    <xf numFmtId="0" fontId="14" fillId="4" borderId="26" xfId="0" applyFont="1" applyFill="1" applyBorder="1" applyAlignment="1" applyProtection="1">
      <alignment horizontal="center"/>
      <protection locked="0"/>
    </xf>
    <xf numFmtId="2" fontId="14" fillId="4" borderId="24" xfId="0" applyNumberFormat="1" applyFont="1" applyFill="1" applyBorder="1" applyAlignment="1" applyProtection="1">
      <alignment horizontal="right" vertical="center"/>
      <protection locked="0"/>
    </xf>
    <xf numFmtId="0" fontId="0" fillId="4" borderId="2" xfId="0" applyFill="1" applyBorder="1" applyProtection="1">
      <protection locked="0"/>
    </xf>
    <xf numFmtId="0" fontId="14" fillId="4" borderId="27" xfId="0" applyFont="1" applyFill="1" applyBorder="1" applyAlignment="1" applyProtection="1">
      <alignment horizontal="center"/>
      <protection locked="0"/>
    </xf>
    <xf numFmtId="0" fontId="0" fillId="4" borderId="2" xfId="0" applyFill="1" applyBorder="1"/>
    <xf numFmtId="0" fontId="14" fillId="4" borderId="23" xfId="0" applyFont="1" applyFill="1" applyBorder="1" applyAlignment="1" applyProtection="1">
      <alignment horizontal="left"/>
      <protection locked="0"/>
    </xf>
    <xf numFmtId="0" fontId="14" fillId="4" borderId="25" xfId="0" applyFont="1" applyFill="1" applyBorder="1" applyAlignment="1" applyProtection="1">
      <alignment horizontal="center" vertical="center"/>
      <protection locked="0"/>
    </xf>
    <xf numFmtId="2" fontId="14" fillId="4" borderId="25" xfId="0" applyNumberFormat="1" applyFont="1" applyFill="1" applyBorder="1" applyAlignment="1" applyProtection="1">
      <alignment horizontal="right"/>
      <protection locked="0"/>
    </xf>
    <xf numFmtId="0" fontId="14" fillId="4" borderId="28" xfId="0" applyFont="1" applyFill="1" applyBorder="1" applyAlignment="1" applyProtection="1">
      <alignment horizontal="center"/>
      <protection locked="0"/>
    </xf>
    <xf numFmtId="2" fontId="14" fillId="4" borderId="25" xfId="0" applyNumberFormat="1" applyFont="1" applyFill="1" applyBorder="1" applyAlignment="1" applyProtection="1">
      <alignment horizontal="right" vertic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2" fontId="14" fillId="4" borderId="2" xfId="0" applyNumberFormat="1" applyFont="1" applyFill="1" applyBorder="1" applyAlignment="1">
      <alignment horizontal="right"/>
    </xf>
    <xf numFmtId="0" fontId="14" fillId="4" borderId="38" xfId="0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right" vertical="center"/>
    </xf>
    <xf numFmtId="0" fontId="16" fillId="4" borderId="39" xfId="0" applyFont="1" applyFill="1" applyBorder="1" applyAlignment="1">
      <alignment horizontal="left"/>
    </xf>
    <xf numFmtId="0" fontId="16" fillId="4" borderId="31" xfId="0" applyFont="1" applyFill="1" applyBorder="1" applyAlignment="1">
      <alignment horizontal="center" vertical="center"/>
    </xf>
    <xf numFmtId="2" fontId="16" fillId="4" borderId="31" xfId="0" applyNumberFormat="1" applyFont="1" applyFill="1" applyBorder="1" applyAlignment="1">
      <alignment horizontal="right"/>
    </xf>
    <xf numFmtId="2" fontId="16" fillId="4" borderId="32" xfId="0" applyNumberFormat="1" applyFont="1" applyFill="1" applyBorder="1" applyAlignment="1">
      <alignment horizontal="right"/>
    </xf>
    <xf numFmtId="0" fontId="16" fillId="4" borderId="26" xfId="0" applyFont="1" applyFill="1" applyBorder="1" applyAlignment="1">
      <alignment horizontal="center"/>
    </xf>
    <xf numFmtId="2" fontId="16" fillId="4" borderId="31" xfId="0" applyNumberFormat="1" applyFont="1" applyFill="1" applyBorder="1" applyAlignment="1">
      <alignment horizontal="right" vertical="center"/>
    </xf>
    <xf numFmtId="0" fontId="16" fillId="4" borderId="40" xfId="0" applyFont="1" applyFill="1" applyBorder="1" applyAlignment="1">
      <alignment horizontal="left"/>
    </xf>
    <xf numFmtId="0" fontId="16" fillId="4" borderId="24" xfId="0" applyFont="1" applyFill="1" applyBorder="1" applyAlignment="1">
      <alignment horizontal="center" vertical="center"/>
    </xf>
    <xf numFmtId="2" fontId="16" fillId="4" borderId="24" xfId="0" applyNumberFormat="1" applyFont="1" applyFill="1" applyBorder="1" applyAlignment="1">
      <alignment horizontal="right"/>
    </xf>
    <xf numFmtId="2" fontId="16" fillId="4" borderId="33" xfId="0" applyNumberFormat="1" applyFont="1" applyFill="1" applyBorder="1" applyAlignment="1">
      <alignment horizontal="right"/>
    </xf>
    <xf numFmtId="0" fontId="16" fillId="4" borderId="27" xfId="0" applyFont="1" applyFill="1" applyBorder="1" applyAlignment="1">
      <alignment horizontal="center"/>
    </xf>
    <xf numFmtId="2" fontId="16" fillId="4" borderId="24" xfId="0" applyNumberFormat="1" applyFont="1" applyFill="1" applyBorder="1" applyAlignment="1">
      <alignment horizontal="right" vertical="center"/>
    </xf>
    <xf numFmtId="0" fontId="3" fillId="4" borderId="2" xfId="0" applyFont="1" applyFill="1" applyBorder="1"/>
    <xf numFmtId="0" fontId="16" fillId="4" borderId="42" xfId="0" applyFont="1" applyFill="1" applyBorder="1" applyAlignment="1">
      <alignment horizontal="left"/>
    </xf>
    <xf numFmtId="0" fontId="16" fillId="4" borderId="34" xfId="0" applyFont="1" applyFill="1" applyBorder="1" applyAlignment="1">
      <alignment horizontal="center" vertical="center"/>
    </xf>
    <xf numFmtId="2" fontId="16" fillId="4" borderId="34" xfId="0" applyNumberFormat="1" applyFont="1" applyFill="1" applyBorder="1" applyAlignment="1">
      <alignment horizontal="right"/>
    </xf>
    <xf numFmtId="2" fontId="16" fillId="4" borderId="35" xfId="0" applyNumberFormat="1" applyFont="1" applyFill="1" applyBorder="1" applyAlignment="1">
      <alignment horizontal="right"/>
    </xf>
    <xf numFmtId="0" fontId="16" fillId="4" borderId="36" xfId="0" applyFont="1" applyFill="1" applyBorder="1" applyAlignment="1">
      <alignment horizontal="center"/>
    </xf>
    <xf numFmtId="2" fontId="16" fillId="4" borderId="34" xfId="0" applyNumberFormat="1" applyFont="1" applyFill="1" applyBorder="1" applyAlignment="1">
      <alignment horizontal="right" vertical="center"/>
    </xf>
    <xf numFmtId="0" fontId="3" fillId="4" borderId="1" xfId="0" applyFont="1" applyFill="1" applyBorder="1"/>
    <xf numFmtId="0" fontId="3" fillId="4" borderId="2" xfId="0" applyFont="1" applyFill="1" applyBorder="1" applyProtection="1">
      <protection locked="0"/>
    </xf>
    <xf numFmtId="0" fontId="16" fillId="4" borderId="41" xfId="0" applyFont="1" applyFill="1" applyBorder="1" applyAlignment="1">
      <alignment horizontal="left"/>
    </xf>
    <xf numFmtId="0" fontId="16" fillId="4" borderId="25" xfId="0" applyFont="1" applyFill="1" applyBorder="1" applyAlignment="1">
      <alignment horizontal="center" vertical="center"/>
    </xf>
    <xf numFmtId="2" fontId="16" fillId="4" borderId="25" xfId="0" applyNumberFormat="1" applyFont="1" applyFill="1" applyBorder="1" applyAlignment="1">
      <alignment horizontal="right"/>
    </xf>
    <xf numFmtId="2" fontId="16" fillId="4" borderId="37" xfId="0" applyNumberFormat="1" applyFont="1" applyFill="1" applyBorder="1" applyAlignment="1">
      <alignment horizontal="right"/>
    </xf>
    <xf numFmtId="0" fontId="16" fillId="4" borderId="28" xfId="0" applyFont="1" applyFill="1" applyBorder="1" applyAlignment="1">
      <alignment horizontal="center"/>
    </xf>
    <xf numFmtId="2" fontId="16" fillId="4" borderId="25" xfId="0" applyNumberFormat="1" applyFont="1" applyFill="1" applyBorder="1" applyAlignment="1">
      <alignment horizontal="right" vertical="center"/>
    </xf>
    <xf numFmtId="1" fontId="14" fillId="4" borderId="2" xfId="0" applyNumberFormat="1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left"/>
    </xf>
    <xf numFmtId="0" fontId="16" fillId="4" borderId="22" xfId="0" applyFont="1" applyFill="1" applyBorder="1" applyAlignment="1">
      <alignment horizontal="left"/>
    </xf>
    <xf numFmtId="0" fontId="16" fillId="4" borderId="30" xfId="0" applyFont="1" applyFill="1" applyBorder="1" applyAlignment="1">
      <alignment horizontal="left"/>
    </xf>
    <xf numFmtId="0" fontId="16" fillId="4" borderId="43" xfId="0" applyFont="1" applyFill="1" applyBorder="1" applyAlignment="1">
      <alignment horizontal="left"/>
    </xf>
    <xf numFmtId="0" fontId="16" fillId="4" borderId="45" xfId="0" applyFont="1" applyFill="1" applyBorder="1" applyAlignment="1">
      <alignment horizontal="center" vertical="center"/>
    </xf>
    <xf numFmtId="2" fontId="16" fillId="4" borderId="45" xfId="0" applyNumberFormat="1" applyFont="1" applyFill="1" applyBorder="1" applyAlignment="1">
      <alignment horizontal="right"/>
    </xf>
    <xf numFmtId="0" fontId="16" fillId="4" borderId="44" xfId="0" applyFont="1" applyFill="1" applyBorder="1" applyAlignment="1">
      <alignment horizontal="center"/>
    </xf>
    <xf numFmtId="2" fontId="16" fillId="4" borderId="45" xfId="0" applyNumberFormat="1" applyFont="1" applyFill="1" applyBorder="1" applyAlignment="1">
      <alignment horizontal="right" vertical="center"/>
    </xf>
    <xf numFmtId="4" fontId="16" fillId="4" borderId="24" xfId="0" applyNumberFormat="1" applyFont="1" applyFill="1" applyBorder="1" applyAlignment="1">
      <alignment horizontal="right"/>
    </xf>
    <xf numFmtId="0" fontId="16" fillId="4" borderId="23" xfId="0" applyFont="1" applyFill="1" applyBorder="1" applyAlignment="1">
      <alignment horizontal="left"/>
    </xf>
    <xf numFmtId="1" fontId="16" fillId="4" borderId="24" xfId="0" applyNumberFormat="1" applyFont="1" applyFill="1" applyBorder="1" applyAlignment="1">
      <alignment horizontal="right"/>
    </xf>
    <xf numFmtId="1" fontId="16" fillId="4" borderId="33" xfId="0" applyNumberFormat="1" applyFont="1" applyFill="1" applyBorder="1" applyAlignment="1">
      <alignment horizontal="right"/>
    </xf>
    <xf numFmtId="0" fontId="16" fillId="4" borderId="46" xfId="0" applyFont="1" applyFill="1" applyBorder="1" applyAlignment="1">
      <alignment horizontal="left"/>
    </xf>
    <xf numFmtId="2" fontId="16" fillId="4" borderId="47" xfId="0" applyNumberFormat="1" applyFont="1" applyFill="1" applyBorder="1" applyAlignment="1">
      <alignment horizontal="right"/>
    </xf>
    <xf numFmtId="0" fontId="0" fillId="4" borderId="24" xfId="0" applyFill="1" applyBorder="1" applyAlignment="1">
      <alignment horizontal="right" vertical="top"/>
    </xf>
    <xf numFmtId="0" fontId="0" fillId="4" borderId="33" xfId="0" applyFill="1" applyBorder="1" applyAlignment="1">
      <alignment horizontal="right" vertical="top"/>
    </xf>
    <xf numFmtId="0" fontId="0" fillId="4" borderId="24" xfId="0" applyFill="1" applyBorder="1" applyAlignment="1">
      <alignment horizontal="center" vertical="top"/>
    </xf>
    <xf numFmtId="0" fontId="0" fillId="4" borderId="27" xfId="0" applyFill="1" applyBorder="1" applyAlignment="1">
      <alignment horizontal="center" vertical="top"/>
    </xf>
    <xf numFmtId="0" fontId="2" fillId="4" borderId="2" xfId="0" applyFont="1" applyFill="1" applyBorder="1"/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" fillId="4" borderId="2" xfId="0" applyFont="1" applyFill="1" applyBorder="1" applyProtection="1">
      <protection locked="0"/>
    </xf>
    <xf numFmtId="0" fontId="1" fillId="4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tabSelected="1" workbookViewId="0">
      <pane xSplit="4" ySplit="5" topLeftCell="E133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4">
        <v>7</v>
      </c>
      <c r="D1" s="115"/>
      <c r="E1" s="115"/>
      <c r="F1" s="9" t="s">
        <v>16</v>
      </c>
      <c r="G1" s="2" t="s">
        <v>17</v>
      </c>
      <c r="H1" s="116" t="s">
        <v>35</v>
      </c>
      <c r="I1" s="116"/>
      <c r="J1" s="116"/>
      <c r="K1" s="116"/>
    </row>
    <row r="2" spans="1:12" ht="18" x14ac:dyDescent="0.2">
      <c r="A2" s="32" t="s">
        <v>6</v>
      </c>
      <c r="C2" s="2"/>
      <c r="G2" s="2" t="s">
        <v>18</v>
      </c>
      <c r="H2" s="116" t="s">
        <v>38</v>
      </c>
      <c r="I2" s="116"/>
      <c r="J2" s="116"/>
      <c r="K2" s="116"/>
    </row>
    <row r="3" spans="1:12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39">
        <v>12</v>
      </c>
      <c r="I3" s="39">
        <v>1</v>
      </c>
      <c r="J3" s="40">
        <v>2026</v>
      </c>
      <c r="K3" s="41"/>
    </row>
    <row r="4" spans="1:12" x14ac:dyDescent="0.2">
      <c r="C4" s="2"/>
      <c r="D4" s="4"/>
      <c r="H4" s="38" t="s">
        <v>32</v>
      </c>
      <c r="I4" s="38" t="s">
        <v>33</v>
      </c>
      <c r="J4" s="38" t="s">
        <v>34</v>
      </c>
    </row>
    <row r="5" spans="1:12" ht="34.5" thickBot="1" x14ac:dyDescent="0.25">
      <c r="A5" s="36" t="s">
        <v>14</v>
      </c>
      <c r="B5" s="37" t="s">
        <v>15</v>
      </c>
      <c r="C5" s="33" t="s">
        <v>0</v>
      </c>
      <c r="D5" s="33" t="s">
        <v>13</v>
      </c>
      <c r="E5" s="33" t="s">
        <v>12</v>
      </c>
      <c r="F5" s="33" t="s">
        <v>30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31</v>
      </c>
    </row>
    <row r="6" spans="1:12" ht="15" x14ac:dyDescent="0.25">
      <c r="A6" s="17">
        <v>1</v>
      </c>
      <c r="B6" s="18">
        <v>1</v>
      </c>
      <c r="C6" s="19" t="s">
        <v>20</v>
      </c>
      <c r="D6" s="76" t="s">
        <v>21</v>
      </c>
      <c r="E6" s="92" t="s">
        <v>169</v>
      </c>
      <c r="F6" s="65">
        <v>150</v>
      </c>
      <c r="G6" s="66">
        <v>9.32</v>
      </c>
      <c r="H6" s="66">
        <v>6</v>
      </c>
      <c r="I6" s="67">
        <v>48.62</v>
      </c>
      <c r="J6" s="66">
        <v>284.60000000000002</v>
      </c>
      <c r="K6" s="68">
        <v>998</v>
      </c>
      <c r="L6" s="69">
        <v>24.3</v>
      </c>
    </row>
    <row r="7" spans="1:12" ht="15" x14ac:dyDescent="0.25">
      <c r="A7" s="20"/>
      <c r="B7" s="12"/>
      <c r="C7" s="8"/>
      <c r="D7" s="54" t="s">
        <v>24</v>
      </c>
      <c r="E7" s="93" t="s">
        <v>170</v>
      </c>
      <c r="F7" s="71">
        <v>240</v>
      </c>
      <c r="G7" s="106">
        <v>8.5399999999999991</v>
      </c>
      <c r="H7" s="106">
        <v>8</v>
      </c>
      <c r="I7" s="107">
        <v>44.3</v>
      </c>
      <c r="J7" s="108">
        <v>274.60000000000002</v>
      </c>
      <c r="K7" s="109">
        <v>1633.09</v>
      </c>
      <c r="L7" s="75">
        <v>73.069999999999993</v>
      </c>
    </row>
    <row r="8" spans="1:12" ht="15" x14ac:dyDescent="0.25">
      <c r="A8" s="20"/>
      <c r="B8" s="12"/>
      <c r="C8" s="8"/>
      <c r="D8" s="76" t="s">
        <v>28</v>
      </c>
      <c r="E8" s="93" t="s">
        <v>64</v>
      </c>
      <c r="F8" s="71">
        <v>200</v>
      </c>
      <c r="G8" s="72">
        <v>0.1</v>
      </c>
      <c r="H8" s="72">
        <v>0.04</v>
      </c>
      <c r="I8" s="73">
        <v>16</v>
      </c>
      <c r="J8" s="72">
        <v>60.2</v>
      </c>
      <c r="K8" s="74" t="s">
        <v>68</v>
      </c>
      <c r="L8" s="75">
        <v>29.3</v>
      </c>
    </row>
    <row r="9" spans="1:12" ht="15" x14ac:dyDescent="0.25">
      <c r="A9" s="20"/>
      <c r="B9" s="12"/>
      <c r="C9" s="8"/>
      <c r="D9" s="117" t="s">
        <v>24</v>
      </c>
      <c r="E9" s="93" t="s">
        <v>168</v>
      </c>
      <c r="F9" s="71">
        <v>50</v>
      </c>
      <c r="G9" s="72">
        <v>1.86</v>
      </c>
      <c r="H9" s="72">
        <v>7.98</v>
      </c>
      <c r="I9" s="73">
        <v>26.6</v>
      </c>
      <c r="J9" s="72">
        <v>181.64</v>
      </c>
      <c r="K9" s="74" t="s">
        <v>167</v>
      </c>
      <c r="L9" s="75">
        <v>20.75</v>
      </c>
    </row>
    <row r="10" spans="1:12" ht="15" x14ac:dyDescent="0.25">
      <c r="A10" s="20"/>
      <c r="B10" s="12"/>
      <c r="C10" s="8"/>
      <c r="D10" s="54" t="s">
        <v>22</v>
      </c>
      <c r="E10" s="101" t="s">
        <v>54</v>
      </c>
      <c r="F10" s="86">
        <v>30</v>
      </c>
      <c r="G10" s="87">
        <v>2.5499999999999998</v>
      </c>
      <c r="H10" s="87">
        <v>0.99</v>
      </c>
      <c r="I10" s="88">
        <v>14.55</v>
      </c>
      <c r="J10" s="87">
        <v>77.7</v>
      </c>
      <c r="K10" s="89" t="s">
        <v>60</v>
      </c>
      <c r="L10" s="90">
        <v>2.1</v>
      </c>
    </row>
    <row r="11" spans="1:12" ht="15.75" thickBot="1" x14ac:dyDescent="0.3">
      <c r="A11" s="21"/>
      <c r="B11" s="14"/>
      <c r="C11" s="5"/>
      <c r="D11" s="15" t="s">
        <v>29</v>
      </c>
      <c r="E11" s="6"/>
      <c r="F11" s="16">
        <f>SUM(F6:F10)</f>
        <v>670</v>
      </c>
      <c r="G11" s="16">
        <f>SUM(G6:G10)</f>
        <v>22.37</v>
      </c>
      <c r="H11" s="16">
        <f>SUM(H6:H10)</f>
        <v>23.009999999999998</v>
      </c>
      <c r="I11" s="16">
        <f>SUM(I6:I10)</f>
        <v>150.07</v>
      </c>
      <c r="J11" s="16">
        <f>SUM(J6:J10)</f>
        <v>878.74000000000012</v>
      </c>
      <c r="K11" s="22"/>
      <c r="L11" s="16">
        <f>SUM(L6:L10)</f>
        <v>149.51999999999998</v>
      </c>
    </row>
    <row r="12" spans="1:12" ht="15" x14ac:dyDescent="0.25">
      <c r="A12" s="23">
        <f>A6</f>
        <v>1</v>
      </c>
      <c r="B12" s="10">
        <f>B6</f>
        <v>1</v>
      </c>
      <c r="C12" s="7" t="s">
        <v>23</v>
      </c>
      <c r="D12" s="54" t="s">
        <v>24</v>
      </c>
      <c r="E12" s="92" t="s">
        <v>166</v>
      </c>
      <c r="F12" s="65">
        <v>60</v>
      </c>
      <c r="G12" s="66">
        <v>0.77</v>
      </c>
      <c r="H12" s="66">
        <v>1.29</v>
      </c>
      <c r="I12" s="67">
        <v>18.010000000000002</v>
      </c>
      <c r="J12" s="66">
        <v>86.68</v>
      </c>
      <c r="K12" s="68" t="s">
        <v>163</v>
      </c>
      <c r="L12" s="69">
        <v>20</v>
      </c>
    </row>
    <row r="13" spans="1:12" ht="15" x14ac:dyDescent="0.25">
      <c r="A13" s="20"/>
      <c r="B13" s="12"/>
      <c r="C13" s="8"/>
      <c r="D13" s="54" t="s">
        <v>25</v>
      </c>
      <c r="E13" s="93" t="s">
        <v>50</v>
      </c>
      <c r="F13" s="71">
        <v>200</v>
      </c>
      <c r="G13" s="72">
        <v>4.38</v>
      </c>
      <c r="H13" s="72">
        <v>4.75</v>
      </c>
      <c r="I13" s="73">
        <v>12.24</v>
      </c>
      <c r="J13" s="72">
        <v>110.05</v>
      </c>
      <c r="K13" s="74" t="s">
        <v>56</v>
      </c>
      <c r="L13" s="75">
        <v>39.25</v>
      </c>
    </row>
    <row r="14" spans="1:12" ht="15" x14ac:dyDescent="0.25">
      <c r="A14" s="20"/>
      <c r="B14" s="12"/>
      <c r="C14" s="8"/>
      <c r="D14" s="54" t="s">
        <v>26</v>
      </c>
      <c r="E14" s="93" t="s">
        <v>161</v>
      </c>
      <c r="F14" s="71">
        <v>90</v>
      </c>
      <c r="G14" s="72">
        <v>10.06</v>
      </c>
      <c r="H14" s="72">
        <v>25.2</v>
      </c>
      <c r="I14" s="73">
        <v>3.25</v>
      </c>
      <c r="J14" s="72">
        <v>212.7</v>
      </c>
      <c r="K14" s="74" t="s">
        <v>164</v>
      </c>
      <c r="L14" s="75">
        <v>104.9</v>
      </c>
    </row>
    <row r="15" spans="1:12" ht="15" x14ac:dyDescent="0.25">
      <c r="A15" s="20"/>
      <c r="B15" s="12"/>
      <c r="C15" s="8"/>
      <c r="D15" s="54" t="s">
        <v>27</v>
      </c>
      <c r="E15" s="93" t="s">
        <v>63</v>
      </c>
      <c r="F15" s="71">
        <v>150</v>
      </c>
      <c r="G15" s="72">
        <v>3.6</v>
      </c>
      <c r="H15" s="72">
        <v>6</v>
      </c>
      <c r="I15" s="73">
        <v>37.049999999999997</v>
      </c>
      <c r="J15" s="72">
        <v>220.38</v>
      </c>
      <c r="K15" s="74" t="s">
        <v>67</v>
      </c>
      <c r="L15" s="75">
        <v>30.12</v>
      </c>
    </row>
    <row r="16" spans="1:12" ht="15" x14ac:dyDescent="0.25">
      <c r="A16" s="20"/>
      <c r="B16" s="12"/>
      <c r="C16" s="8"/>
      <c r="D16" s="54" t="s">
        <v>28</v>
      </c>
      <c r="E16" s="93" t="s">
        <v>162</v>
      </c>
      <c r="F16" s="71">
        <v>200</v>
      </c>
      <c r="G16" s="72">
        <v>0.26</v>
      </c>
      <c r="H16" s="72">
        <v>0.2</v>
      </c>
      <c r="I16" s="73">
        <v>25.08</v>
      </c>
      <c r="J16" s="72">
        <v>103.3</v>
      </c>
      <c r="K16" s="74" t="s">
        <v>165</v>
      </c>
      <c r="L16" s="75">
        <v>25.14</v>
      </c>
    </row>
    <row r="17" spans="1:12" ht="15" x14ac:dyDescent="0.25">
      <c r="A17" s="20"/>
      <c r="B17" s="12"/>
      <c r="C17" s="8"/>
      <c r="D17" s="54" t="s">
        <v>22</v>
      </c>
      <c r="E17" s="93" t="s">
        <v>36</v>
      </c>
      <c r="F17" s="71">
        <v>25</v>
      </c>
      <c r="G17" s="72">
        <v>2.68</v>
      </c>
      <c r="H17" s="72">
        <v>1.1299999999999999</v>
      </c>
      <c r="I17" s="73">
        <v>20.83</v>
      </c>
      <c r="J17" s="72">
        <v>71</v>
      </c>
      <c r="K17" s="74" t="s">
        <v>47</v>
      </c>
      <c r="L17" s="75">
        <v>2.34</v>
      </c>
    </row>
    <row r="18" spans="1:12" ht="15.75" thickBot="1" x14ac:dyDescent="0.3">
      <c r="A18" s="20"/>
      <c r="B18" s="12"/>
      <c r="C18" s="8"/>
      <c r="D18" s="54" t="s">
        <v>22</v>
      </c>
      <c r="E18" s="94" t="s">
        <v>54</v>
      </c>
      <c r="F18" s="78">
        <v>25</v>
      </c>
      <c r="G18" s="79">
        <v>2.13</v>
      </c>
      <c r="H18" s="79">
        <v>0.83</v>
      </c>
      <c r="I18" s="80">
        <v>12.13</v>
      </c>
      <c r="J18" s="79">
        <v>64.75</v>
      </c>
      <c r="K18" s="81" t="s">
        <v>60</v>
      </c>
      <c r="L18" s="82">
        <v>2.52</v>
      </c>
    </row>
    <row r="19" spans="1:12" ht="15" x14ac:dyDescent="0.25">
      <c r="A19" s="21"/>
      <c r="B19" s="14"/>
      <c r="C19" s="5"/>
      <c r="D19" s="15" t="s">
        <v>29</v>
      </c>
      <c r="E19" s="6"/>
      <c r="F19" s="16">
        <f>SUM(F12:F18)</f>
        <v>750</v>
      </c>
      <c r="G19" s="16">
        <f>SUM(G12:G18)</f>
        <v>23.880000000000003</v>
      </c>
      <c r="H19" s="16">
        <f>SUM(H12:H18)</f>
        <v>39.4</v>
      </c>
      <c r="I19" s="16">
        <f>SUM(I12:I18)</f>
        <v>128.59</v>
      </c>
      <c r="J19" s="16">
        <f>SUM(J12:J18)</f>
        <v>868.8599999999999</v>
      </c>
      <c r="K19" s="22"/>
      <c r="L19" s="16">
        <f>SUM(L12:L18)</f>
        <v>224.27000000000004</v>
      </c>
    </row>
    <row r="20" spans="1:12" ht="15.75" thickBot="1" x14ac:dyDescent="0.25">
      <c r="A20" s="26">
        <f>A6</f>
        <v>1</v>
      </c>
      <c r="B20" s="27">
        <f>B6</f>
        <v>1</v>
      </c>
      <c r="C20" s="111" t="s">
        <v>4</v>
      </c>
      <c r="D20" s="112"/>
      <c r="E20" s="28"/>
      <c r="F20" s="29">
        <f>F11+F19</f>
        <v>1420</v>
      </c>
      <c r="G20" s="29">
        <f>G11+G19</f>
        <v>46.25</v>
      </c>
      <c r="H20" s="29">
        <f>H11+H19</f>
        <v>62.41</v>
      </c>
      <c r="I20" s="29">
        <f>I11+I19</f>
        <v>278.65999999999997</v>
      </c>
      <c r="J20" s="29">
        <f>J11+J19</f>
        <v>1747.6</v>
      </c>
      <c r="K20" s="29"/>
      <c r="L20" s="29">
        <f>L11+L19</f>
        <v>373.79</v>
      </c>
    </row>
    <row r="21" spans="1:12" ht="15" x14ac:dyDescent="0.25">
      <c r="A21" s="11">
        <v>1</v>
      </c>
      <c r="B21" s="12">
        <v>2</v>
      </c>
      <c r="C21" s="19" t="s">
        <v>20</v>
      </c>
      <c r="D21" s="46" t="s">
        <v>24</v>
      </c>
      <c r="E21" s="64" t="s">
        <v>120</v>
      </c>
      <c r="F21" s="65">
        <v>30</v>
      </c>
      <c r="G21" s="66">
        <v>4.1900000000000004</v>
      </c>
      <c r="H21" s="66">
        <v>3.38</v>
      </c>
      <c r="I21" s="67">
        <v>10.29</v>
      </c>
      <c r="J21" s="66">
        <v>88.69</v>
      </c>
      <c r="K21" s="68" t="s">
        <v>125</v>
      </c>
      <c r="L21" s="69">
        <v>28.04</v>
      </c>
    </row>
    <row r="22" spans="1:12" ht="15" x14ac:dyDescent="0.25">
      <c r="A22" s="11"/>
      <c r="B22" s="12"/>
      <c r="C22" s="8"/>
      <c r="D22" s="84" t="s">
        <v>21</v>
      </c>
      <c r="E22" s="70" t="s">
        <v>121</v>
      </c>
      <c r="F22" s="71">
        <v>90</v>
      </c>
      <c r="G22" s="72">
        <v>12</v>
      </c>
      <c r="H22" s="72">
        <v>9.8800000000000008</v>
      </c>
      <c r="I22" s="103">
        <v>0</v>
      </c>
      <c r="J22" s="72">
        <v>161.96</v>
      </c>
      <c r="K22" s="74" t="s">
        <v>126</v>
      </c>
      <c r="L22" s="75">
        <v>76.08</v>
      </c>
    </row>
    <row r="23" spans="1:12" ht="15" x14ac:dyDescent="0.25">
      <c r="A23" s="11"/>
      <c r="B23" s="12"/>
      <c r="C23" s="8"/>
      <c r="D23" s="76" t="s">
        <v>27</v>
      </c>
      <c r="E23" s="70" t="s">
        <v>93</v>
      </c>
      <c r="F23" s="71">
        <v>150</v>
      </c>
      <c r="G23" s="72">
        <v>3.26</v>
      </c>
      <c r="H23" s="72">
        <v>5.04</v>
      </c>
      <c r="I23" s="73">
        <v>22.03</v>
      </c>
      <c r="J23" s="72">
        <v>146.96</v>
      </c>
      <c r="K23" s="74" t="s">
        <v>101</v>
      </c>
      <c r="L23" s="75">
        <v>23.01</v>
      </c>
    </row>
    <row r="24" spans="1:12" ht="15" x14ac:dyDescent="0.25">
      <c r="A24" s="11"/>
      <c r="B24" s="12"/>
      <c r="C24" s="8"/>
      <c r="D24" s="76" t="s">
        <v>28</v>
      </c>
      <c r="E24" s="70" t="s">
        <v>94</v>
      </c>
      <c r="F24" s="71">
        <v>200</v>
      </c>
      <c r="G24" s="72">
        <v>0.2</v>
      </c>
      <c r="H24" s="102">
        <v>0</v>
      </c>
      <c r="I24" s="73">
        <v>6.5</v>
      </c>
      <c r="J24" s="72">
        <v>26.8</v>
      </c>
      <c r="K24" s="74" t="s">
        <v>102</v>
      </c>
      <c r="L24" s="75">
        <v>19.87</v>
      </c>
    </row>
    <row r="25" spans="1:12" ht="15.75" thickBot="1" x14ac:dyDescent="0.3">
      <c r="A25" s="11"/>
      <c r="B25" s="12"/>
      <c r="C25" s="8"/>
      <c r="D25" s="54" t="s">
        <v>22</v>
      </c>
      <c r="E25" s="77" t="s">
        <v>36</v>
      </c>
      <c r="F25" s="78">
        <v>30</v>
      </c>
      <c r="G25" s="79">
        <v>3.21</v>
      </c>
      <c r="H25" s="79">
        <v>1.35</v>
      </c>
      <c r="I25" s="80">
        <v>24.99</v>
      </c>
      <c r="J25" s="79">
        <v>85.2</v>
      </c>
      <c r="K25" s="81" t="s">
        <v>47</v>
      </c>
      <c r="L25" s="82">
        <v>2.52</v>
      </c>
    </row>
    <row r="26" spans="1:12" ht="15.75" thickBot="1" x14ac:dyDescent="0.3">
      <c r="A26" s="13"/>
      <c r="B26" s="14"/>
      <c r="C26" s="5"/>
      <c r="D26" s="15" t="s">
        <v>29</v>
      </c>
      <c r="E26" s="6"/>
      <c r="F26" s="16">
        <f>SUM(F21:F25)</f>
        <v>500</v>
      </c>
      <c r="G26" s="16">
        <f>SUM(G21:G25)</f>
        <v>22.860000000000003</v>
      </c>
      <c r="H26" s="16">
        <f>SUM(H21:H25)</f>
        <v>19.650000000000002</v>
      </c>
      <c r="I26" s="16">
        <f>SUM(I21:I25)</f>
        <v>63.81</v>
      </c>
      <c r="J26" s="16">
        <f>SUM(J21:J25)</f>
        <v>509.61</v>
      </c>
      <c r="K26" s="22"/>
      <c r="L26" s="16">
        <f>SUM(L21:L25)</f>
        <v>149.52000000000001</v>
      </c>
    </row>
    <row r="27" spans="1:12" ht="15" x14ac:dyDescent="0.25">
      <c r="A27" s="10">
        <f>A21</f>
        <v>1</v>
      </c>
      <c r="B27" s="10">
        <f>B21</f>
        <v>2</v>
      </c>
      <c r="C27" s="7" t="s">
        <v>23</v>
      </c>
      <c r="D27" s="76" t="s">
        <v>25</v>
      </c>
      <c r="E27" s="64" t="s">
        <v>122</v>
      </c>
      <c r="F27" s="65">
        <v>200</v>
      </c>
      <c r="G27" s="66">
        <v>5.0599999999999996</v>
      </c>
      <c r="H27" s="66">
        <v>8.5399999999999991</v>
      </c>
      <c r="I27" s="67">
        <v>14.5</v>
      </c>
      <c r="J27" s="66">
        <v>156.28</v>
      </c>
      <c r="K27" s="68" t="s">
        <v>127</v>
      </c>
      <c r="L27" s="69">
        <v>44.33</v>
      </c>
    </row>
    <row r="28" spans="1:12" ht="15" x14ac:dyDescent="0.25">
      <c r="A28" s="11"/>
      <c r="B28" s="12"/>
      <c r="C28" s="8"/>
      <c r="D28" s="76" t="s">
        <v>26</v>
      </c>
      <c r="E28" s="70" t="s">
        <v>123</v>
      </c>
      <c r="F28" s="71">
        <v>10</v>
      </c>
      <c r="G28" s="72">
        <v>1.3</v>
      </c>
      <c r="H28" s="72">
        <v>0.16</v>
      </c>
      <c r="I28" s="73">
        <v>7.81</v>
      </c>
      <c r="J28" s="72">
        <v>40</v>
      </c>
      <c r="K28" s="74" t="s">
        <v>128</v>
      </c>
      <c r="L28" s="75">
        <v>6.94</v>
      </c>
    </row>
    <row r="29" spans="1:12" ht="15" x14ac:dyDescent="0.25">
      <c r="A29" s="11"/>
      <c r="B29" s="12"/>
      <c r="C29" s="8"/>
      <c r="D29" s="76" t="s">
        <v>27</v>
      </c>
      <c r="E29" s="70" t="s">
        <v>124</v>
      </c>
      <c r="F29" s="71">
        <v>200</v>
      </c>
      <c r="G29" s="72">
        <v>17.7</v>
      </c>
      <c r="H29" s="72">
        <v>26.22</v>
      </c>
      <c r="I29" s="73">
        <v>32.299999999999997</v>
      </c>
      <c r="J29" s="72">
        <v>403.64</v>
      </c>
      <c r="K29" s="74" t="s">
        <v>129</v>
      </c>
      <c r="L29" s="75">
        <v>119.65</v>
      </c>
    </row>
    <row r="30" spans="1:12" ht="15" x14ac:dyDescent="0.25">
      <c r="A30" s="11"/>
      <c r="B30" s="12"/>
      <c r="C30" s="8"/>
      <c r="D30" s="76" t="s">
        <v>28</v>
      </c>
      <c r="E30" s="70" t="s">
        <v>113</v>
      </c>
      <c r="F30" s="71">
        <v>200</v>
      </c>
      <c r="G30" s="72">
        <v>0.24</v>
      </c>
      <c r="H30" s="72">
        <v>0.1</v>
      </c>
      <c r="I30" s="73">
        <v>27.7</v>
      </c>
      <c r="J30" s="72">
        <v>114.3</v>
      </c>
      <c r="K30" s="74" t="s">
        <v>119</v>
      </c>
      <c r="L30" s="75">
        <v>25</v>
      </c>
    </row>
    <row r="31" spans="1:12" ht="15" x14ac:dyDescent="0.25">
      <c r="A31" s="11"/>
      <c r="B31" s="12"/>
      <c r="C31" s="8"/>
      <c r="D31" s="118" t="s">
        <v>24</v>
      </c>
      <c r="E31" s="70" t="s">
        <v>53</v>
      </c>
      <c r="F31" s="71">
        <v>130</v>
      </c>
      <c r="G31" s="72">
        <v>0.52</v>
      </c>
      <c r="H31" s="72">
        <v>0.52</v>
      </c>
      <c r="I31" s="73">
        <v>12.74</v>
      </c>
      <c r="J31" s="72">
        <v>95.33</v>
      </c>
      <c r="K31" s="74" t="s">
        <v>59</v>
      </c>
      <c r="L31" s="75">
        <v>24.3</v>
      </c>
    </row>
    <row r="32" spans="1:12" ht="15" x14ac:dyDescent="0.25">
      <c r="A32" s="11"/>
      <c r="B32" s="12"/>
      <c r="C32" s="8"/>
      <c r="D32" s="54" t="s">
        <v>22</v>
      </c>
      <c r="E32" s="70" t="s">
        <v>36</v>
      </c>
      <c r="F32" s="71">
        <v>25</v>
      </c>
      <c r="G32" s="72">
        <v>2.68</v>
      </c>
      <c r="H32" s="72">
        <v>1.1299999999999999</v>
      </c>
      <c r="I32" s="73">
        <v>20.83</v>
      </c>
      <c r="J32" s="72">
        <v>71</v>
      </c>
      <c r="K32" s="74" t="s">
        <v>47</v>
      </c>
      <c r="L32" s="75">
        <v>1.95</v>
      </c>
    </row>
    <row r="33" spans="1:12" ht="15.75" thickBot="1" x14ac:dyDescent="0.3">
      <c r="A33" s="11"/>
      <c r="B33" s="12"/>
      <c r="C33" s="8"/>
      <c r="D33" s="54" t="s">
        <v>22</v>
      </c>
      <c r="E33" s="77" t="s">
        <v>54</v>
      </c>
      <c r="F33" s="78">
        <v>25</v>
      </c>
      <c r="G33" s="79">
        <v>2.13</v>
      </c>
      <c r="H33" s="79">
        <v>0.83</v>
      </c>
      <c r="I33" s="80">
        <v>12.13</v>
      </c>
      <c r="J33" s="79">
        <v>64.75</v>
      </c>
      <c r="K33" s="81" t="s">
        <v>60</v>
      </c>
      <c r="L33" s="82">
        <v>2.1</v>
      </c>
    </row>
    <row r="34" spans="1:12" ht="15" x14ac:dyDescent="0.25">
      <c r="A34" s="13"/>
      <c r="B34" s="14"/>
      <c r="C34" s="5"/>
      <c r="D34" s="15" t="s">
        <v>29</v>
      </c>
      <c r="E34" s="6"/>
      <c r="F34" s="16">
        <f>SUM(F27:F33)</f>
        <v>790</v>
      </c>
      <c r="G34" s="16">
        <f>SUM(G27:G33)</f>
        <v>29.629999999999995</v>
      </c>
      <c r="H34" s="16">
        <f>SUM(H27:H33)</f>
        <v>37.500000000000007</v>
      </c>
      <c r="I34" s="16">
        <f>SUM(I27:I33)</f>
        <v>128.01</v>
      </c>
      <c r="J34" s="16">
        <f>SUM(J27:J33)</f>
        <v>945.3</v>
      </c>
      <c r="K34" s="22"/>
      <c r="L34" s="16">
        <f>SUM(L27:L33)</f>
        <v>224.27</v>
      </c>
    </row>
    <row r="35" spans="1:12" ht="15.75" customHeight="1" thickBot="1" x14ac:dyDescent="0.25">
      <c r="A35" s="30">
        <f>A21</f>
        <v>1</v>
      </c>
      <c r="B35" s="30">
        <f>B21</f>
        <v>2</v>
      </c>
      <c r="C35" s="111" t="s">
        <v>4</v>
      </c>
      <c r="D35" s="112"/>
      <c r="E35" s="28"/>
      <c r="F35" s="29">
        <f>F26+F34</f>
        <v>1290</v>
      </c>
      <c r="G35" s="29">
        <f>G26+G34</f>
        <v>52.489999999999995</v>
      </c>
      <c r="H35" s="29">
        <f>H26+H34</f>
        <v>57.150000000000006</v>
      </c>
      <c r="I35" s="29">
        <f>I26+I34</f>
        <v>191.82</v>
      </c>
      <c r="J35" s="29">
        <f>J26+J34</f>
        <v>1454.9099999999999</v>
      </c>
      <c r="K35" s="29"/>
      <c r="L35" s="29">
        <f>L26+L34</f>
        <v>373.79</v>
      </c>
    </row>
    <row r="36" spans="1:12" ht="15" x14ac:dyDescent="0.25">
      <c r="A36" s="17">
        <v>1</v>
      </c>
      <c r="B36" s="18">
        <v>3</v>
      </c>
      <c r="C36" s="19" t="s">
        <v>20</v>
      </c>
      <c r="D36" s="46" t="s">
        <v>21</v>
      </c>
      <c r="E36" s="64" t="s">
        <v>108</v>
      </c>
      <c r="F36" s="65">
        <v>205</v>
      </c>
      <c r="G36" s="66">
        <v>20.66</v>
      </c>
      <c r="H36" s="66">
        <v>23.19</v>
      </c>
      <c r="I36" s="67">
        <v>6.68</v>
      </c>
      <c r="J36" s="66">
        <v>312.89</v>
      </c>
      <c r="K36" s="68" t="s">
        <v>114</v>
      </c>
      <c r="L36" s="69">
        <v>91.45</v>
      </c>
    </row>
    <row r="37" spans="1:12" ht="15" x14ac:dyDescent="0.25">
      <c r="A37" s="20"/>
      <c r="B37" s="12"/>
      <c r="C37" s="8"/>
      <c r="D37" s="84" t="s">
        <v>28</v>
      </c>
      <c r="E37" s="70" t="s">
        <v>130</v>
      </c>
      <c r="F37" s="71">
        <v>200</v>
      </c>
      <c r="G37" s="72">
        <v>0.56999999999999995</v>
      </c>
      <c r="H37" s="72">
        <v>0.04</v>
      </c>
      <c r="I37" s="73">
        <v>3.61</v>
      </c>
      <c r="J37" s="72">
        <v>15.04</v>
      </c>
      <c r="K37" s="74" t="s">
        <v>138</v>
      </c>
      <c r="L37" s="75">
        <v>27.68</v>
      </c>
    </row>
    <row r="38" spans="1:12" ht="15" x14ac:dyDescent="0.25">
      <c r="A38" s="20"/>
      <c r="B38" s="12"/>
      <c r="C38" s="8"/>
      <c r="D38" s="118" t="s">
        <v>24</v>
      </c>
      <c r="E38" s="70" t="s">
        <v>131</v>
      </c>
      <c r="F38" s="71">
        <v>80</v>
      </c>
      <c r="G38" s="72">
        <v>0.64</v>
      </c>
      <c r="H38" s="72">
        <v>0.16</v>
      </c>
      <c r="I38" s="73">
        <v>6</v>
      </c>
      <c r="J38" s="72">
        <v>30.4</v>
      </c>
      <c r="K38" s="74" t="s">
        <v>139</v>
      </c>
      <c r="L38" s="75">
        <v>26.4</v>
      </c>
    </row>
    <row r="39" spans="1:12" ht="15.75" thickBot="1" x14ac:dyDescent="0.3">
      <c r="A39" s="20"/>
      <c r="B39" s="12"/>
      <c r="C39" s="8"/>
      <c r="D39" s="54" t="s">
        <v>22</v>
      </c>
      <c r="E39" s="77" t="s">
        <v>36</v>
      </c>
      <c r="F39" s="78">
        <v>30</v>
      </c>
      <c r="G39" s="79">
        <v>3.21</v>
      </c>
      <c r="H39" s="79">
        <v>1.35</v>
      </c>
      <c r="I39" s="80">
        <v>24.99</v>
      </c>
      <c r="J39" s="79">
        <v>85.2</v>
      </c>
      <c r="K39" s="81" t="s">
        <v>47</v>
      </c>
      <c r="L39" s="82">
        <v>3.99</v>
      </c>
    </row>
    <row r="40" spans="1:12" ht="15" x14ac:dyDescent="0.25">
      <c r="A40" s="21"/>
      <c r="B40" s="14"/>
      <c r="C40" s="5"/>
      <c r="D40" s="15" t="s">
        <v>29</v>
      </c>
      <c r="E40" s="6"/>
      <c r="F40" s="16">
        <f>SUM(F36:F39)</f>
        <v>515</v>
      </c>
      <c r="G40" s="16">
        <f>SUM(G36:G39)</f>
        <v>25.080000000000002</v>
      </c>
      <c r="H40" s="16">
        <f>SUM(H36:H39)</f>
        <v>24.740000000000002</v>
      </c>
      <c r="I40" s="16">
        <f>SUM(I36:I39)</f>
        <v>41.28</v>
      </c>
      <c r="J40" s="16">
        <f>SUM(J36:J39)</f>
        <v>443.53</v>
      </c>
      <c r="K40" s="22"/>
      <c r="L40" s="16">
        <f>SUM(L36:L39)</f>
        <v>149.52000000000001</v>
      </c>
    </row>
    <row r="41" spans="1:12" ht="15" x14ac:dyDescent="0.25">
      <c r="A41" s="23">
        <f>A36</f>
        <v>1</v>
      </c>
      <c r="B41" s="10">
        <f>B36</f>
        <v>3</v>
      </c>
      <c r="C41" s="7" t="s">
        <v>23</v>
      </c>
      <c r="D41" s="54" t="s">
        <v>24</v>
      </c>
      <c r="E41" s="104" t="s">
        <v>61</v>
      </c>
      <c r="F41" s="96">
        <v>60</v>
      </c>
      <c r="G41" s="97">
        <v>1.23</v>
      </c>
      <c r="H41" s="97">
        <v>2.46</v>
      </c>
      <c r="I41" s="105">
        <v>6.48</v>
      </c>
      <c r="J41" s="97">
        <v>53.4</v>
      </c>
      <c r="K41" s="98" t="s">
        <v>65</v>
      </c>
      <c r="L41" s="99">
        <v>20</v>
      </c>
    </row>
    <row r="42" spans="1:12" ht="15" x14ac:dyDescent="0.25">
      <c r="A42" s="20"/>
      <c r="B42" s="12"/>
      <c r="C42" s="8"/>
      <c r="D42" s="54" t="s">
        <v>25</v>
      </c>
      <c r="E42" s="70" t="s">
        <v>132</v>
      </c>
      <c r="F42" s="71">
        <v>200</v>
      </c>
      <c r="G42" s="72">
        <v>1.52</v>
      </c>
      <c r="H42" s="72">
        <v>5.48</v>
      </c>
      <c r="I42" s="73">
        <v>10.94</v>
      </c>
      <c r="J42" s="72">
        <v>99.54</v>
      </c>
      <c r="K42" s="74" t="s">
        <v>135</v>
      </c>
      <c r="L42" s="75">
        <v>37.33</v>
      </c>
    </row>
    <row r="43" spans="1:12" ht="15" x14ac:dyDescent="0.25">
      <c r="A43" s="20"/>
      <c r="B43" s="12"/>
      <c r="C43" s="8"/>
      <c r="D43" s="54" t="s">
        <v>26</v>
      </c>
      <c r="E43" s="70" t="s">
        <v>133</v>
      </c>
      <c r="F43" s="71">
        <v>90</v>
      </c>
      <c r="G43" s="72">
        <v>12</v>
      </c>
      <c r="H43" s="72">
        <v>9.8800000000000008</v>
      </c>
      <c r="I43" s="103">
        <v>0</v>
      </c>
      <c r="J43" s="72">
        <v>161.96</v>
      </c>
      <c r="K43" s="74" t="s">
        <v>136</v>
      </c>
      <c r="L43" s="75">
        <v>101.88</v>
      </c>
    </row>
    <row r="44" spans="1:12" ht="15" x14ac:dyDescent="0.25">
      <c r="A44" s="20"/>
      <c r="B44" s="12"/>
      <c r="C44" s="8"/>
      <c r="D44" s="54" t="s">
        <v>27</v>
      </c>
      <c r="E44" s="70" t="s">
        <v>134</v>
      </c>
      <c r="F44" s="71">
        <v>150</v>
      </c>
      <c r="G44" s="72">
        <v>3.31</v>
      </c>
      <c r="H44" s="72">
        <v>7.88</v>
      </c>
      <c r="I44" s="73">
        <v>22.96</v>
      </c>
      <c r="J44" s="72">
        <v>176.24</v>
      </c>
      <c r="K44" s="74" t="s">
        <v>137</v>
      </c>
      <c r="L44" s="75">
        <v>32.04</v>
      </c>
    </row>
    <row r="45" spans="1:12" ht="15" x14ac:dyDescent="0.25">
      <c r="A45" s="20"/>
      <c r="B45" s="12"/>
      <c r="C45" s="8"/>
      <c r="D45" s="54" t="s">
        <v>28</v>
      </c>
      <c r="E45" s="70" t="s">
        <v>85</v>
      </c>
      <c r="F45" s="71">
        <v>200</v>
      </c>
      <c r="G45" s="72">
        <v>0.68</v>
      </c>
      <c r="H45" s="72">
        <v>0.28000000000000003</v>
      </c>
      <c r="I45" s="73">
        <v>27.62</v>
      </c>
      <c r="J45" s="72">
        <v>128.62</v>
      </c>
      <c r="K45" s="74" t="s">
        <v>90</v>
      </c>
      <c r="L45" s="75">
        <v>28.16</v>
      </c>
    </row>
    <row r="46" spans="1:12" ht="15" x14ac:dyDescent="0.25">
      <c r="A46" s="20"/>
      <c r="B46" s="12"/>
      <c r="C46" s="8"/>
      <c r="D46" s="54" t="s">
        <v>22</v>
      </c>
      <c r="E46" s="70" t="s">
        <v>36</v>
      </c>
      <c r="F46" s="71">
        <v>25</v>
      </c>
      <c r="G46" s="72">
        <v>2.68</v>
      </c>
      <c r="H46" s="72">
        <v>1.1299999999999999</v>
      </c>
      <c r="I46" s="73">
        <v>20.83</v>
      </c>
      <c r="J46" s="72">
        <v>71</v>
      </c>
      <c r="K46" s="74" t="s">
        <v>47</v>
      </c>
      <c r="L46" s="75">
        <v>2.34</v>
      </c>
    </row>
    <row r="47" spans="1:12" ht="15" x14ac:dyDescent="0.25">
      <c r="A47" s="20"/>
      <c r="B47" s="12"/>
      <c r="C47" s="8"/>
      <c r="D47" s="54" t="s">
        <v>22</v>
      </c>
      <c r="E47" s="85" t="s">
        <v>54</v>
      </c>
      <c r="F47" s="86">
        <v>25</v>
      </c>
      <c r="G47" s="87">
        <v>2.13</v>
      </c>
      <c r="H47" s="87">
        <v>0.83</v>
      </c>
      <c r="I47" s="88">
        <v>12.13</v>
      </c>
      <c r="J47" s="87">
        <v>64.75</v>
      </c>
      <c r="K47" s="89" t="s">
        <v>60</v>
      </c>
      <c r="L47" s="90">
        <v>2.52</v>
      </c>
    </row>
    <row r="48" spans="1:12" ht="15" x14ac:dyDescent="0.25">
      <c r="A48" s="21"/>
      <c r="B48" s="14"/>
      <c r="C48" s="5"/>
      <c r="D48" s="15" t="s">
        <v>29</v>
      </c>
      <c r="E48" s="6"/>
      <c r="F48" s="16">
        <f>SUM(F41:F47)</f>
        <v>750</v>
      </c>
      <c r="G48" s="16">
        <f>SUM(G41:G47)</f>
        <v>23.549999999999997</v>
      </c>
      <c r="H48" s="16">
        <f>SUM(H41:H47)</f>
        <v>27.939999999999998</v>
      </c>
      <c r="I48" s="16">
        <f>SUM(I41:I47)</f>
        <v>100.96</v>
      </c>
      <c r="J48" s="16">
        <f>SUM(J41:J47)</f>
        <v>755.51</v>
      </c>
      <c r="K48" s="22"/>
      <c r="L48" s="16">
        <f>SUM(L41:L47)</f>
        <v>224.26999999999998</v>
      </c>
    </row>
    <row r="49" spans="1:12" ht="15.75" customHeight="1" x14ac:dyDescent="0.2">
      <c r="A49" s="26">
        <f>A36</f>
        <v>1</v>
      </c>
      <c r="B49" s="27">
        <f>B36</f>
        <v>3</v>
      </c>
      <c r="C49" s="111" t="s">
        <v>4</v>
      </c>
      <c r="D49" s="112"/>
      <c r="E49" s="28"/>
      <c r="F49" s="29">
        <f>F40+F48</f>
        <v>1265</v>
      </c>
      <c r="G49" s="29">
        <f>G40+G48</f>
        <v>48.629999999999995</v>
      </c>
      <c r="H49" s="29">
        <f>H40+H48</f>
        <v>52.68</v>
      </c>
      <c r="I49" s="29">
        <f>I40+I48</f>
        <v>142.24</v>
      </c>
      <c r="J49" s="29">
        <f>J40+J48</f>
        <v>1199.04</v>
      </c>
      <c r="K49" s="29"/>
      <c r="L49" s="29">
        <f>L40+L48</f>
        <v>373.78999999999996</v>
      </c>
    </row>
    <row r="50" spans="1:12" ht="15" x14ac:dyDescent="0.25">
      <c r="A50" s="17">
        <v>1</v>
      </c>
      <c r="B50" s="18">
        <v>4</v>
      </c>
      <c r="C50" s="19" t="s">
        <v>20</v>
      </c>
      <c r="D50" s="83" t="s">
        <v>24</v>
      </c>
      <c r="E50" s="64" t="s">
        <v>152</v>
      </c>
      <c r="F50" s="65">
        <v>60</v>
      </c>
      <c r="G50" s="66">
        <v>3.05</v>
      </c>
      <c r="H50" s="66">
        <v>4</v>
      </c>
      <c r="I50" s="67">
        <v>4.0199999999999996</v>
      </c>
      <c r="J50" s="66">
        <v>62.3</v>
      </c>
      <c r="K50" s="68">
        <v>1157</v>
      </c>
      <c r="L50" s="69">
        <v>34.56</v>
      </c>
    </row>
    <row r="51" spans="1:12" ht="15" x14ac:dyDescent="0.25">
      <c r="A51" s="20"/>
      <c r="B51" s="12"/>
      <c r="C51" s="8"/>
      <c r="D51" s="84" t="s">
        <v>21</v>
      </c>
      <c r="E51" s="70" t="s">
        <v>148</v>
      </c>
      <c r="F51" s="71">
        <v>90</v>
      </c>
      <c r="G51" s="72">
        <v>15.6</v>
      </c>
      <c r="H51" s="72">
        <v>4.84</v>
      </c>
      <c r="I51" s="73">
        <v>3.23</v>
      </c>
      <c r="J51" s="72">
        <v>119</v>
      </c>
      <c r="K51" s="74" t="s">
        <v>150</v>
      </c>
      <c r="L51" s="75">
        <v>76.08</v>
      </c>
    </row>
    <row r="52" spans="1:12" ht="15" x14ac:dyDescent="0.25">
      <c r="A52" s="20"/>
      <c r="B52" s="12"/>
      <c r="C52" s="8"/>
      <c r="D52" s="76" t="s">
        <v>27</v>
      </c>
      <c r="E52" s="70" t="s">
        <v>149</v>
      </c>
      <c r="F52" s="71">
        <v>150</v>
      </c>
      <c r="G52" s="72">
        <v>6.34</v>
      </c>
      <c r="H52" s="72">
        <v>4.33</v>
      </c>
      <c r="I52" s="73">
        <v>37.869999999999997</v>
      </c>
      <c r="J52" s="72">
        <v>218.45</v>
      </c>
      <c r="K52" s="74" t="s">
        <v>151</v>
      </c>
      <c r="L52" s="75">
        <v>16.489999999999998</v>
      </c>
    </row>
    <row r="53" spans="1:12" ht="15" x14ac:dyDescent="0.25">
      <c r="A53" s="20"/>
      <c r="B53" s="12"/>
      <c r="C53" s="8"/>
      <c r="D53" s="76" t="s">
        <v>28</v>
      </c>
      <c r="E53" s="70" t="s">
        <v>94</v>
      </c>
      <c r="F53" s="71">
        <v>200</v>
      </c>
      <c r="G53" s="72">
        <v>0.2</v>
      </c>
      <c r="H53" s="102">
        <v>0</v>
      </c>
      <c r="I53" s="73">
        <v>6.5</v>
      </c>
      <c r="J53" s="72">
        <v>26.8</v>
      </c>
      <c r="K53" s="74" t="s">
        <v>102</v>
      </c>
      <c r="L53" s="75">
        <v>19.87</v>
      </c>
    </row>
    <row r="54" spans="1:12" ht="15" x14ac:dyDescent="0.25">
      <c r="A54" s="20"/>
      <c r="B54" s="12"/>
      <c r="C54" s="8"/>
      <c r="D54" s="54" t="s">
        <v>22</v>
      </c>
      <c r="E54" s="85" t="s">
        <v>36</v>
      </c>
      <c r="F54" s="86">
        <v>30</v>
      </c>
      <c r="G54" s="87">
        <v>3.21</v>
      </c>
      <c r="H54" s="87">
        <v>1.35</v>
      </c>
      <c r="I54" s="88">
        <v>24.99</v>
      </c>
      <c r="J54" s="87">
        <v>85.2</v>
      </c>
      <c r="K54" s="89" t="s">
        <v>47</v>
      </c>
      <c r="L54" s="90">
        <v>2.52</v>
      </c>
    </row>
    <row r="55" spans="1:12" ht="15.75" thickBot="1" x14ac:dyDescent="0.3">
      <c r="A55" s="21"/>
      <c r="B55" s="14"/>
      <c r="C55" s="5"/>
      <c r="D55" s="15" t="s">
        <v>29</v>
      </c>
      <c r="E55" s="6"/>
      <c r="F55" s="16">
        <f>SUM(F50:F54)</f>
        <v>530</v>
      </c>
      <c r="G55" s="16">
        <f>SUM(G50:G54)</f>
        <v>28.4</v>
      </c>
      <c r="H55" s="16">
        <f>SUM(H50:H54)</f>
        <v>14.52</v>
      </c>
      <c r="I55" s="16">
        <f>SUM(I50:I54)</f>
        <v>76.61</v>
      </c>
      <c r="J55" s="16">
        <f>SUM(J50:J54)</f>
        <v>511.75</v>
      </c>
      <c r="K55" s="22"/>
      <c r="L55" s="16">
        <f>SUM(L50:L54)</f>
        <v>149.52000000000001</v>
      </c>
    </row>
    <row r="56" spans="1:12" ht="15" x14ac:dyDescent="0.25">
      <c r="A56" s="23">
        <f>A50</f>
        <v>1</v>
      </c>
      <c r="B56" s="10">
        <f>B50</f>
        <v>4</v>
      </c>
      <c r="C56" s="7" t="s">
        <v>23</v>
      </c>
      <c r="D56" s="76" t="s">
        <v>25</v>
      </c>
      <c r="E56" s="64" t="s">
        <v>140</v>
      </c>
      <c r="F56" s="65">
        <v>200</v>
      </c>
      <c r="G56" s="66">
        <v>2.16</v>
      </c>
      <c r="H56" s="66">
        <v>5.0999999999999996</v>
      </c>
      <c r="I56" s="67">
        <v>14.24</v>
      </c>
      <c r="J56" s="66">
        <v>111.32</v>
      </c>
      <c r="K56" s="68" t="s">
        <v>144</v>
      </c>
      <c r="L56" s="69">
        <v>47.33</v>
      </c>
    </row>
    <row r="57" spans="1:12" ht="15" x14ac:dyDescent="0.25">
      <c r="A57" s="20"/>
      <c r="B57" s="12"/>
      <c r="C57" s="8"/>
      <c r="D57" s="76" t="s">
        <v>26</v>
      </c>
      <c r="E57" s="70" t="s">
        <v>141</v>
      </c>
      <c r="F57" s="71">
        <v>100</v>
      </c>
      <c r="G57" s="72">
        <v>18.3</v>
      </c>
      <c r="H57" s="72">
        <v>26.62</v>
      </c>
      <c r="I57" s="73">
        <v>9.0399999999999991</v>
      </c>
      <c r="J57" s="72">
        <v>348.91</v>
      </c>
      <c r="K57" s="74" t="s">
        <v>145</v>
      </c>
      <c r="L57" s="75">
        <v>102.69</v>
      </c>
    </row>
    <row r="58" spans="1:12" ht="15" x14ac:dyDescent="0.25">
      <c r="A58" s="20"/>
      <c r="B58" s="12"/>
      <c r="C58" s="8"/>
      <c r="D58" s="76" t="s">
        <v>27</v>
      </c>
      <c r="E58" s="70" t="s">
        <v>142</v>
      </c>
      <c r="F58" s="71">
        <v>150</v>
      </c>
      <c r="G58" s="72">
        <v>3.78</v>
      </c>
      <c r="H58" s="72">
        <v>11.23</v>
      </c>
      <c r="I58" s="73">
        <v>30.37</v>
      </c>
      <c r="J58" s="72">
        <v>237.99</v>
      </c>
      <c r="K58" s="74" t="s">
        <v>146</v>
      </c>
      <c r="L58" s="75">
        <v>42.04</v>
      </c>
    </row>
    <row r="59" spans="1:12" ht="15" x14ac:dyDescent="0.25">
      <c r="A59" s="20"/>
      <c r="B59" s="12"/>
      <c r="C59" s="8"/>
      <c r="D59" s="76" t="s">
        <v>28</v>
      </c>
      <c r="E59" s="70" t="s">
        <v>143</v>
      </c>
      <c r="F59" s="71">
        <v>200</v>
      </c>
      <c r="G59" s="72">
        <v>0.04</v>
      </c>
      <c r="H59" s="72">
        <v>0.02</v>
      </c>
      <c r="I59" s="73">
        <v>3.68</v>
      </c>
      <c r="J59" s="72">
        <v>15.33</v>
      </c>
      <c r="K59" s="74" t="s">
        <v>147</v>
      </c>
      <c r="L59" s="75">
        <v>28.16</v>
      </c>
    </row>
    <row r="60" spans="1:12" ht="15" x14ac:dyDescent="0.25">
      <c r="A60" s="20"/>
      <c r="B60" s="12"/>
      <c r="C60" s="8"/>
      <c r="D60" s="54" t="s">
        <v>22</v>
      </c>
      <c r="E60" s="70" t="s">
        <v>36</v>
      </c>
      <c r="F60" s="71">
        <v>25</v>
      </c>
      <c r="G60" s="72">
        <v>2.68</v>
      </c>
      <c r="H60" s="72">
        <v>1.1299999999999999</v>
      </c>
      <c r="I60" s="73">
        <v>20.83</v>
      </c>
      <c r="J60" s="72">
        <v>71</v>
      </c>
      <c r="K60" s="74" t="s">
        <v>47</v>
      </c>
      <c r="L60" s="75">
        <v>1.95</v>
      </c>
    </row>
    <row r="61" spans="1:12" ht="15.75" thickBot="1" x14ac:dyDescent="0.3">
      <c r="A61" s="20"/>
      <c r="B61" s="12"/>
      <c r="C61" s="8"/>
      <c r="D61" s="54" t="s">
        <v>22</v>
      </c>
      <c r="E61" s="77" t="s">
        <v>54</v>
      </c>
      <c r="F61" s="78">
        <v>25</v>
      </c>
      <c r="G61" s="79">
        <v>2.13</v>
      </c>
      <c r="H61" s="79">
        <v>0.83</v>
      </c>
      <c r="I61" s="80">
        <v>12.13</v>
      </c>
      <c r="J61" s="79">
        <v>64.75</v>
      </c>
      <c r="K61" s="81" t="s">
        <v>60</v>
      </c>
      <c r="L61" s="82">
        <v>2.1</v>
      </c>
    </row>
    <row r="62" spans="1:12" ht="15" x14ac:dyDescent="0.25">
      <c r="A62" s="21"/>
      <c r="B62" s="14"/>
      <c r="C62" s="5"/>
      <c r="D62" s="15" t="s">
        <v>29</v>
      </c>
      <c r="E62" s="6"/>
      <c r="F62" s="16">
        <f>SUM(F56:F61)</f>
        <v>700</v>
      </c>
      <c r="G62" s="16">
        <f>SUM(G56:G61)</f>
        <v>29.09</v>
      </c>
      <c r="H62" s="16">
        <f>SUM(H56:H61)</f>
        <v>44.930000000000007</v>
      </c>
      <c r="I62" s="16">
        <f>SUM(I56:I61)</f>
        <v>90.289999999999992</v>
      </c>
      <c r="J62" s="16">
        <f>SUM(J56:J61)</f>
        <v>849.30000000000007</v>
      </c>
      <c r="K62" s="22"/>
      <c r="L62" s="16">
        <f>SUM(L56:L61)</f>
        <v>224.26999999999995</v>
      </c>
    </row>
    <row r="63" spans="1:12" ht="15.75" customHeight="1" x14ac:dyDescent="0.2">
      <c r="A63" s="26">
        <f>A50</f>
        <v>1</v>
      </c>
      <c r="B63" s="27">
        <f>B50</f>
        <v>4</v>
      </c>
      <c r="C63" s="111" t="s">
        <v>4</v>
      </c>
      <c r="D63" s="112"/>
      <c r="E63" s="28"/>
      <c r="F63" s="29">
        <f>F55+F62</f>
        <v>1230</v>
      </c>
      <c r="G63" s="29">
        <f>G55+G62</f>
        <v>57.489999999999995</v>
      </c>
      <c r="H63" s="29">
        <f>H55+H62</f>
        <v>59.45</v>
      </c>
      <c r="I63" s="29">
        <f>I55+I62</f>
        <v>166.89999999999998</v>
      </c>
      <c r="J63" s="29">
        <f>J55+J62</f>
        <v>1361.0500000000002</v>
      </c>
      <c r="K63" s="29"/>
      <c r="L63" s="29">
        <f>L55+L62</f>
        <v>373.78999999999996</v>
      </c>
    </row>
    <row r="64" spans="1:12" ht="15" x14ac:dyDescent="0.25">
      <c r="A64" s="17">
        <v>1</v>
      </c>
      <c r="B64" s="18">
        <v>5</v>
      </c>
      <c r="C64" s="19" t="s">
        <v>20</v>
      </c>
      <c r="D64" s="46" t="s">
        <v>24</v>
      </c>
      <c r="E64" s="64" t="s">
        <v>78</v>
      </c>
      <c r="F64" s="65">
        <v>125</v>
      </c>
      <c r="G64" s="66">
        <v>2.5099999999999998</v>
      </c>
      <c r="H64" s="66">
        <v>1.75</v>
      </c>
      <c r="I64" s="67">
        <v>4.4000000000000004</v>
      </c>
      <c r="J64" s="66">
        <v>147</v>
      </c>
      <c r="K64" s="68" t="s">
        <v>81</v>
      </c>
      <c r="L64" s="69">
        <v>36.1</v>
      </c>
    </row>
    <row r="65" spans="1:14" ht="15" x14ac:dyDescent="0.25">
      <c r="A65" s="20"/>
      <c r="B65" s="12"/>
      <c r="C65" s="8"/>
      <c r="D65" s="84" t="s">
        <v>21</v>
      </c>
      <c r="E65" s="70" t="s">
        <v>153</v>
      </c>
      <c r="F65" s="71">
        <v>180</v>
      </c>
      <c r="G65" s="72">
        <v>7.78</v>
      </c>
      <c r="H65" s="72">
        <v>8.2200000000000006</v>
      </c>
      <c r="I65" s="73">
        <v>39.53</v>
      </c>
      <c r="J65" s="72">
        <v>264.06</v>
      </c>
      <c r="K65" s="74" t="s">
        <v>157</v>
      </c>
      <c r="L65" s="75">
        <v>80.13</v>
      </c>
    </row>
    <row r="66" spans="1:14" ht="15" x14ac:dyDescent="0.25">
      <c r="A66" s="20"/>
      <c r="B66" s="12"/>
      <c r="C66" s="8"/>
      <c r="D66" s="76" t="s">
        <v>28</v>
      </c>
      <c r="E66" s="70" t="s">
        <v>64</v>
      </c>
      <c r="F66" s="71">
        <v>200</v>
      </c>
      <c r="G66" s="72">
        <v>0.1</v>
      </c>
      <c r="H66" s="72">
        <v>0.04</v>
      </c>
      <c r="I66" s="73">
        <v>16</v>
      </c>
      <c r="J66" s="72">
        <v>60.2</v>
      </c>
      <c r="K66" s="74" t="s">
        <v>68</v>
      </c>
      <c r="L66" s="75">
        <v>29.3</v>
      </c>
    </row>
    <row r="67" spans="1:14" ht="15" x14ac:dyDescent="0.25">
      <c r="A67" s="20"/>
      <c r="B67" s="12"/>
      <c r="C67" s="8"/>
      <c r="D67" s="54" t="s">
        <v>22</v>
      </c>
      <c r="E67" s="85" t="s">
        <v>36</v>
      </c>
      <c r="F67" s="86">
        <v>30</v>
      </c>
      <c r="G67" s="87">
        <v>3.21</v>
      </c>
      <c r="H67" s="87">
        <v>1.35</v>
      </c>
      <c r="I67" s="88">
        <v>24.99</v>
      </c>
      <c r="J67" s="87">
        <v>85.2</v>
      </c>
      <c r="K67" s="89" t="s">
        <v>47</v>
      </c>
      <c r="L67" s="90">
        <v>3.99</v>
      </c>
    </row>
    <row r="68" spans="1:14" ht="15.75" thickBot="1" x14ac:dyDescent="0.3">
      <c r="A68" s="21"/>
      <c r="B68" s="14"/>
      <c r="C68" s="5"/>
      <c r="D68" s="15" t="s">
        <v>29</v>
      </c>
      <c r="E68" s="6"/>
      <c r="F68" s="16">
        <f>SUM(F64:F67)</f>
        <v>535</v>
      </c>
      <c r="G68" s="16">
        <f>SUM(G64:G67)</f>
        <v>13.599999999999998</v>
      </c>
      <c r="H68" s="16">
        <f>SUM(H64:H67)</f>
        <v>11.36</v>
      </c>
      <c r="I68" s="16">
        <f>SUM(I64:I67)</f>
        <v>84.92</v>
      </c>
      <c r="J68" s="16">
        <f>SUM(J64:J67)</f>
        <v>556.46</v>
      </c>
      <c r="K68" s="22"/>
      <c r="L68" s="16">
        <f>SUM(L64:L67)</f>
        <v>149.52000000000001</v>
      </c>
    </row>
    <row r="69" spans="1:14" ht="15" x14ac:dyDescent="0.25">
      <c r="A69" s="23">
        <f>A64</f>
        <v>1</v>
      </c>
      <c r="B69" s="10">
        <f>B64</f>
        <v>5</v>
      </c>
      <c r="C69" s="7" t="s">
        <v>23</v>
      </c>
      <c r="D69" s="76" t="s">
        <v>25</v>
      </c>
      <c r="E69" s="64" t="s">
        <v>154</v>
      </c>
      <c r="F69" s="65">
        <v>200</v>
      </c>
      <c r="G69" s="66">
        <v>1.52</v>
      </c>
      <c r="H69" s="66">
        <v>4.9800000000000004</v>
      </c>
      <c r="I69" s="67">
        <v>7.31</v>
      </c>
      <c r="J69" s="66">
        <v>106</v>
      </c>
      <c r="K69" s="68" t="s">
        <v>158</v>
      </c>
      <c r="L69" s="69">
        <v>40.28</v>
      </c>
    </row>
    <row r="70" spans="1:14" ht="15" x14ac:dyDescent="0.25">
      <c r="A70" s="20"/>
      <c r="B70" s="12"/>
      <c r="C70" s="8"/>
      <c r="D70" s="76" t="s">
        <v>26</v>
      </c>
      <c r="E70" s="70" t="s">
        <v>155</v>
      </c>
      <c r="F70" s="71">
        <v>90</v>
      </c>
      <c r="G70" s="72">
        <v>23</v>
      </c>
      <c r="H70" s="72">
        <v>7.79</v>
      </c>
      <c r="I70" s="73">
        <v>1.73</v>
      </c>
      <c r="J70" s="72">
        <v>168.98</v>
      </c>
      <c r="K70" s="74" t="s">
        <v>159</v>
      </c>
      <c r="L70" s="75">
        <v>119.09</v>
      </c>
    </row>
    <row r="71" spans="1:14" ht="15" x14ac:dyDescent="0.25">
      <c r="A71" s="20"/>
      <c r="B71" s="12"/>
      <c r="C71" s="8"/>
      <c r="D71" s="76" t="s">
        <v>27</v>
      </c>
      <c r="E71" s="70" t="s">
        <v>156</v>
      </c>
      <c r="F71" s="71">
        <v>150</v>
      </c>
      <c r="G71" s="72">
        <v>3.54</v>
      </c>
      <c r="H71" s="72">
        <v>8.36</v>
      </c>
      <c r="I71" s="73">
        <v>34.049999999999997</v>
      </c>
      <c r="J71" s="72">
        <v>225.94</v>
      </c>
      <c r="K71" s="74" t="s">
        <v>160</v>
      </c>
      <c r="L71" s="75">
        <v>35.04</v>
      </c>
    </row>
    <row r="72" spans="1:14" ht="15" x14ac:dyDescent="0.25">
      <c r="A72" s="20"/>
      <c r="B72" s="12"/>
      <c r="C72" s="8"/>
      <c r="D72" s="76" t="s">
        <v>28</v>
      </c>
      <c r="E72" s="70" t="s">
        <v>99</v>
      </c>
      <c r="F72" s="71">
        <v>200</v>
      </c>
      <c r="G72" s="72">
        <v>0.01</v>
      </c>
      <c r="H72" s="102">
        <v>0</v>
      </c>
      <c r="I72" s="73">
        <v>7.6</v>
      </c>
      <c r="J72" s="72">
        <v>18.5</v>
      </c>
      <c r="K72" s="74" t="s">
        <v>107</v>
      </c>
      <c r="L72" s="75">
        <v>25</v>
      </c>
    </row>
    <row r="73" spans="1:14" ht="15" x14ac:dyDescent="0.25">
      <c r="A73" s="20"/>
      <c r="B73" s="12"/>
      <c r="C73" s="8"/>
      <c r="D73" s="54" t="s">
        <v>22</v>
      </c>
      <c r="E73" s="70" t="s">
        <v>36</v>
      </c>
      <c r="F73" s="71">
        <v>30</v>
      </c>
      <c r="G73" s="72">
        <v>3.21</v>
      </c>
      <c r="H73" s="72">
        <v>1.35</v>
      </c>
      <c r="I73" s="73">
        <v>24.99</v>
      </c>
      <c r="J73" s="72">
        <v>85.2</v>
      </c>
      <c r="K73" s="74" t="s">
        <v>47</v>
      </c>
      <c r="L73" s="75">
        <v>2.34</v>
      </c>
    </row>
    <row r="74" spans="1:14" ht="15.75" thickBot="1" x14ac:dyDescent="0.3">
      <c r="A74" s="20"/>
      <c r="B74" s="12"/>
      <c r="C74" s="8"/>
      <c r="D74" s="54" t="s">
        <v>22</v>
      </c>
      <c r="E74" s="77" t="s">
        <v>54</v>
      </c>
      <c r="F74" s="78">
        <v>30</v>
      </c>
      <c r="G74" s="79">
        <v>2.5499999999999998</v>
      </c>
      <c r="H74" s="79">
        <v>0.99</v>
      </c>
      <c r="I74" s="80">
        <v>14.55</v>
      </c>
      <c r="J74" s="79">
        <v>77.7</v>
      </c>
      <c r="K74" s="81" t="s">
        <v>60</v>
      </c>
      <c r="L74" s="82">
        <v>2.52</v>
      </c>
    </row>
    <row r="75" spans="1:14" ht="15" x14ac:dyDescent="0.25">
      <c r="A75" s="21"/>
      <c r="B75" s="14"/>
      <c r="C75" s="5"/>
      <c r="D75" s="15" t="s">
        <v>29</v>
      </c>
      <c r="E75" s="6"/>
      <c r="F75" s="16">
        <f>SUM(F69:F74)</f>
        <v>700</v>
      </c>
      <c r="G75" s="16">
        <f>SUM(G69:G74)</f>
        <v>33.83</v>
      </c>
      <c r="H75" s="16">
        <f>SUM(H69:H74)</f>
        <v>23.47</v>
      </c>
      <c r="I75" s="16">
        <f>SUM(I69:I74)</f>
        <v>90.22999999999999</v>
      </c>
      <c r="J75" s="16">
        <f>SUM(J69:J74)</f>
        <v>682.32000000000016</v>
      </c>
      <c r="K75" s="22"/>
      <c r="L75" s="16">
        <f>SUM(L69:L74)</f>
        <v>224.27</v>
      </c>
    </row>
    <row r="76" spans="1:14" ht="15.75" customHeight="1" thickBot="1" x14ac:dyDescent="0.25">
      <c r="A76" s="26">
        <f>A64</f>
        <v>1</v>
      </c>
      <c r="B76" s="27">
        <f>B64</f>
        <v>5</v>
      </c>
      <c r="C76" s="111" t="s">
        <v>4</v>
      </c>
      <c r="D76" s="112"/>
      <c r="E76" s="28"/>
      <c r="F76" s="29">
        <f>F68+F75</f>
        <v>1235</v>
      </c>
      <c r="G76" s="29">
        <f>G68+G75</f>
        <v>47.429999999999993</v>
      </c>
      <c r="H76" s="29">
        <f>H68+H75</f>
        <v>34.83</v>
      </c>
      <c r="I76" s="29">
        <f>I68+I75</f>
        <v>175.14999999999998</v>
      </c>
      <c r="J76" s="29">
        <f>J68+J75</f>
        <v>1238.7800000000002</v>
      </c>
      <c r="K76" s="29"/>
      <c r="L76" s="29">
        <f>L68+L75</f>
        <v>373.79</v>
      </c>
    </row>
    <row r="77" spans="1:14" ht="15" x14ac:dyDescent="0.25">
      <c r="A77" s="17">
        <v>2</v>
      </c>
      <c r="B77" s="18">
        <v>1</v>
      </c>
      <c r="C77" s="19" t="s">
        <v>20</v>
      </c>
      <c r="D77" s="46" t="s">
        <v>21</v>
      </c>
      <c r="E77" s="47" t="s">
        <v>39</v>
      </c>
      <c r="F77" s="48">
        <v>200</v>
      </c>
      <c r="G77" s="49">
        <v>9.32</v>
      </c>
      <c r="H77" s="49">
        <v>8.1999999999999993</v>
      </c>
      <c r="I77" s="49">
        <v>44.57</v>
      </c>
      <c r="J77" s="49">
        <v>289.58999999999997</v>
      </c>
      <c r="K77" s="50" t="s">
        <v>43</v>
      </c>
      <c r="L77" s="51">
        <v>49.4</v>
      </c>
    </row>
    <row r="78" spans="1:14" ht="15" x14ac:dyDescent="0.25">
      <c r="A78" s="20"/>
      <c r="B78" s="12"/>
      <c r="C78" s="8"/>
      <c r="D78" s="52" t="s">
        <v>24</v>
      </c>
      <c r="E78" s="47" t="s">
        <v>40</v>
      </c>
      <c r="F78" s="48">
        <v>50</v>
      </c>
      <c r="G78" s="49">
        <v>3.5</v>
      </c>
      <c r="H78" s="49">
        <v>3</v>
      </c>
      <c r="I78" s="49">
        <v>7.62</v>
      </c>
      <c r="J78" s="49">
        <v>75.33</v>
      </c>
      <c r="K78" s="53" t="s">
        <v>44</v>
      </c>
      <c r="L78" s="51">
        <v>59.68</v>
      </c>
    </row>
    <row r="79" spans="1:14" ht="15" x14ac:dyDescent="0.25">
      <c r="A79" s="20"/>
      <c r="B79" s="12"/>
      <c r="C79" s="8"/>
      <c r="D79" s="54"/>
      <c r="E79" s="47" t="s">
        <v>41</v>
      </c>
      <c r="F79" s="48">
        <v>20</v>
      </c>
      <c r="G79" s="49">
        <v>1.58</v>
      </c>
      <c r="H79" s="49">
        <v>1.74</v>
      </c>
      <c r="I79" s="49">
        <v>9.5500000000000007</v>
      </c>
      <c r="J79" s="49">
        <v>64.2</v>
      </c>
      <c r="K79" s="53" t="s">
        <v>45</v>
      </c>
      <c r="L79" s="51">
        <v>6.69</v>
      </c>
      <c r="N79" s="45"/>
    </row>
    <row r="80" spans="1:14" ht="15" x14ac:dyDescent="0.25">
      <c r="A80" s="20"/>
      <c r="B80" s="12"/>
      <c r="C80" s="8"/>
      <c r="D80" s="54" t="s">
        <v>28</v>
      </c>
      <c r="E80" s="47" t="s">
        <v>42</v>
      </c>
      <c r="F80" s="48">
        <v>200</v>
      </c>
      <c r="G80" s="49">
        <v>0.22</v>
      </c>
      <c r="H80" s="49">
        <v>0.09</v>
      </c>
      <c r="I80" s="49">
        <v>26.73</v>
      </c>
      <c r="J80" s="49">
        <v>110.05</v>
      </c>
      <c r="K80" s="53" t="s">
        <v>46</v>
      </c>
      <c r="L80" s="51">
        <v>29.76</v>
      </c>
    </row>
    <row r="81" spans="1:14" ht="15" x14ac:dyDescent="0.25">
      <c r="A81" s="20"/>
      <c r="B81" s="12"/>
      <c r="C81" s="8"/>
      <c r="D81" s="54" t="s">
        <v>22</v>
      </c>
      <c r="E81" s="55" t="s">
        <v>36</v>
      </c>
      <c r="F81" s="56">
        <v>30</v>
      </c>
      <c r="G81" s="57">
        <v>3.21</v>
      </c>
      <c r="H81" s="57">
        <v>1.35</v>
      </c>
      <c r="I81" s="57">
        <v>12.13</v>
      </c>
      <c r="J81" s="57">
        <v>85.2</v>
      </c>
      <c r="K81" s="58" t="s">
        <v>47</v>
      </c>
      <c r="L81" s="59">
        <v>3.99</v>
      </c>
    </row>
    <row r="82" spans="1:14" ht="15" x14ac:dyDescent="0.25">
      <c r="A82" s="21"/>
      <c r="B82" s="14"/>
      <c r="C82" s="5"/>
      <c r="D82" s="15" t="s">
        <v>29</v>
      </c>
      <c r="E82" s="42"/>
      <c r="F82" s="16">
        <f>SUM(F77:F81)</f>
        <v>500</v>
      </c>
      <c r="G82" s="16">
        <f>SUM(G77:G81)</f>
        <v>17.830000000000002</v>
      </c>
      <c r="H82" s="16">
        <f>SUM(H77:H81)</f>
        <v>14.379999999999999</v>
      </c>
      <c r="I82" s="16">
        <f>SUM(I77:I81)</f>
        <v>100.6</v>
      </c>
      <c r="J82" s="16">
        <f>SUM(J77:J81)</f>
        <v>624.37</v>
      </c>
      <c r="K82" s="43"/>
      <c r="L82" s="16">
        <f>SUM(L77:L81)</f>
        <v>149.52000000000001</v>
      </c>
    </row>
    <row r="83" spans="1:14" ht="15" x14ac:dyDescent="0.25">
      <c r="A83" s="23">
        <f>A77</f>
        <v>2</v>
      </c>
      <c r="B83" s="10">
        <f>B77</f>
        <v>1</v>
      </c>
      <c r="C83" s="7" t="s">
        <v>23</v>
      </c>
      <c r="D83" s="54" t="s">
        <v>25</v>
      </c>
      <c r="E83" s="60" t="s">
        <v>50</v>
      </c>
      <c r="F83" s="91">
        <v>200</v>
      </c>
      <c r="G83" s="61">
        <v>4.38</v>
      </c>
      <c r="H83" s="61">
        <v>4.75</v>
      </c>
      <c r="I83" s="61">
        <v>12.24</v>
      </c>
      <c r="J83" s="61">
        <v>110.05</v>
      </c>
      <c r="K83" s="62" t="s">
        <v>56</v>
      </c>
      <c r="L83" s="63">
        <v>37.33</v>
      </c>
    </row>
    <row r="84" spans="1:14" ht="15" x14ac:dyDescent="0.25">
      <c r="A84" s="20"/>
      <c r="B84" s="12"/>
      <c r="C84" s="8"/>
      <c r="D84" s="54" t="s">
        <v>26</v>
      </c>
      <c r="E84" s="60" t="s">
        <v>51</v>
      </c>
      <c r="F84" s="91">
        <v>220</v>
      </c>
      <c r="G84" s="61">
        <v>17.71</v>
      </c>
      <c r="H84" s="61">
        <v>40.549999999999997</v>
      </c>
      <c r="I84" s="61">
        <v>53.66</v>
      </c>
      <c r="J84" s="61">
        <v>562.62</v>
      </c>
      <c r="K84" s="62" t="s">
        <v>57</v>
      </c>
      <c r="L84" s="63">
        <v>126.49</v>
      </c>
    </row>
    <row r="85" spans="1:14" ht="15" x14ac:dyDescent="0.25">
      <c r="A85" s="20"/>
      <c r="B85" s="12"/>
      <c r="C85" s="8"/>
      <c r="D85" s="54" t="s">
        <v>28</v>
      </c>
      <c r="E85" s="60" t="s">
        <v>52</v>
      </c>
      <c r="F85" s="91">
        <v>200</v>
      </c>
      <c r="G85" s="61">
        <v>0.16</v>
      </c>
      <c r="H85" s="61">
        <v>0.16</v>
      </c>
      <c r="I85" s="61">
        <v>23.88</v>
      </c>
      <c r="J85" s="61">
        <v>99.1</v>
      </c>
      <c r="K85" s="62" t="s">
        <v>58</v>
      </c>
      <c r="L85" s="63">
        <v>32.1</v>
      </c>
      <c r="N85" s="45"/>
    </row>
    <row r="86" spans="1:14" ht="15" x14ac:dyDescent="0.25">
      <c r="A86" s="20"/>
      <c r="B86" s="12"/>
      <c r="C86" s="8"/>
      <c r="D86" s="54" t="s">
        <v>24</v>
      </c>
      <c r="E86" s="60" t="s">
        <v>53</v>
      </c>
      <c r="F86" s="91">
        <v>120</v>
      </c>
      <c r="G86" s="61">
        <v>0.48</v>
      </c>
      <c r="H86" s="61">
        <v>0.48</v>
      </c>
      <c r="I86" s="61">
        <v>11.76</v>
      </c>
      <c r="J86" s="61">
        <v>88</v>
      </c>
      <c r="K86" s="62" t="s">
        <v>59</v>
      </c>
      <c r="L86" s="63">
        <v>24.3</v>
      </c>
    </row>
    <row r="87" spans="1:14" ht="15" x14ac:dyDescent="0.25">
      <c r="A87" s="20"/>
      <c r="B87" s="12"/>
      <c r="C87" s="8"/>
      <c r="D87" s="54" t="s">
        <v>22</v>
      </c>
      <c r="E87" s="60" t="s">
        <v>36</v>
      </c>
      <c r="F87" s="91">
        <v>25</v>
      </c>
      <c r="G87" s="61">
        <v>2.68</v>
      </c>
      <c r="H87" s="61">
        <v>1.1299999999999999</v>
      </c>
      <c r="I87" s="61">
        <v>12.13</v>
      </c>
      <c r="J87" s="61">
        <v>71</v>
      </c>
      <c r="K87" s="62" t="s">
        <v>47</v>
      </c>
      <c r="L87" s="63">
        <v>1.95</v>
      </c>
    </row>
    <row r="88" spans="1:14" ht="15" x14ac:dyDescent="0.25">
      <c r="A88" s="20"/>
      <c r="B88" s="12"/>
      <c r="C88" s="8"/>
      <c r="D88" s="54" t="s">
        <v>22</v>
      </c>
      <c r="E88" s="60" t="s">
        <v>54</v>
      </c>
      <c r="F88" s="91">
        <v>25</v>
      </c>
      <c r="G88" s="61">
        <v>2.13</v>
      </c>
      <c r="H88" s="61">
        <v>0.83</v>
      </c>
      <c r="I88" s="61">
        <v>12.13</v>
      </c>
      <c r="J88" s="61">
        <v>64.75</v>
      </c>
      <c r="K88" s="62" t="s">
        <v>60</v>
      </c>
      <c r="L88" s="63">
        <v>2.1</v>
      </c>
    </row>
    <row r="89" spans="1:14" ht="15" x14ac:dyDescent="0.25">
      <c r="A89" s="21"/>
      <c r="B89" s="14"/>
      <c r="C89" s="5"/>
      <c r="D89" s="15" t="s">
        <v>29</v>
      </c>
      <c r="E89" s="6"/>
      <c r="F89" s="16">
        <f>SUM(F83:F88)</f>
        <v>790</v>
      </c>
      <c r="G89" s="16">
        <f>SUM(G83:G88)</f>
        <v>27.54</v>
      </c>
      <c r="H89" s="16">
        <f>SUM(H83:H88)</f>
        <v>47.899999999999991</v>
      </c>
      <c r="I89" s="16">
        <f>SUM(I83:I88)</f>
        <v>125.79999999999998</v>
      </c>
      <c r="J89" s="16">
        <f>SUM(J83:J88)</f>
        <v>995.52</v>
      </c>
      <c r="K89" s="22"/>
      <c r="L89" s="44">
        <f>SUM(L83:L88)</f>
        <v>224.26999999999998</v>
      </c>
    </row>
    <row r="90" spans="1:14" ht="15" x14ac:dyDescent="0.2">
      <c r="A90" s="26">
        <f>A77</f>
        <v>2</v>
      </c>
      <c r="B90" s="27">
        <f>B77</f>
        <v>1</v>
      </c>
      <c r="C90" s="111" t="s">
        <v>4</v>
      </c>
      <c r="D90" s="112"/>
      <c r="E90" s="28"/>
      <c r="F90" s="29">
        <f>F82+F89</f>
        <v>1290</v>
      </c>
      <c r="G90" s="29">
        <f>G82+G89</f>
        <v>45.370000000000005</v>
      </c>
      <c r="H90" s="29">
        <f>H82+H89</f>
        <v>62.279999999999987</v>
      </c>
      <c r="I90" s="29">
        <f>I82+I89</f>
        <v>226.39999999999998</v>
      </c>
      <c r="J90" s="29">
        <f>J82+J89</f>
        <v>1619.8899999999999</v>
      </c>
      <c r="K90" s="29"/>
      <c r="L90" s="29">
        <f>L82+L89</f>
        <v>373.78999999999996</v>
      </c>
    </row>
    <row r="91" spans="1:14" ht="15.75" thickBot="1" x14ac:dyDescent="0.3">
      <c r="A91" s="11">
        <v>2</v>
      </c>
      <c r="B91" s="12">
        <v>2</v>
      </c>
      <c r="C91" s="19" t="s">
        <v>20</v>
      </c>
      <c r="D91" s="83" t="s">
        <v>24</v>
      </c>
      <c r="E91" s="64" t="s">
        <v>61</v>
      </c>
      <c r="F91" s="65">
        <v>60</v>
      </c>
      <c r="G91" s="66">
        <v>1.23</v>
      </c>
      <c r="H91" s="66">
        <v>2.46</v>
      </c>
      <c r="I91" s="67">
        <v>6.48</v>
      </c>
      <c r="J91" s="66">
        <v>53.4</v>
      </c>
      <c r="K91" s="68" t="s">
        <v>65</v>
      </c>
      <c r="L91" s="69">
        <v>12.52</v>
      </c>
    </row>
    <row r="92" spans="1:14" ht="15" x14ac:dyDescent="0.25">
      <c r="A92" s="11"/>
      <c r="B92" s="12"/>
      <c r="C92" s="8"/>
      <c r="D92" s="46" t="s">
        <v>21</v>
      </c>
      <c r="E92" s="70" t="s">
        <v>62</v>
      </c>
      <c r="F92" s="71">
        <v>90</v>
      </c>
      <c r="G92" s="72">
        <v>9.2899999999999991</v>
      </c>
      <c r="H92" s="72">
        <v>17.04</v>
      </c>
      <c r="I92" s="73">
        <v>3.23</v>
      </c>
      <c r="J92" s="72">
        <v>203.45</v>
      </c>
      <c r="K92" s="74" t="s">
        <v>66</v>
      </c>
      <c r="L92" s="75">
        <v>83.59</v>
      </c>
    </row>
    <row r="93" spans="1:14" ht="15" x14ac:dyDescent="0.25">
      <c r="A93" s="11"/>
      <c r="B93" s="12"/>
      <c r="C93" s="8"/>
      <c r="D93" s="76" t="s">
        <v>27</v>
      </c>
      <c r="E93" s="70" t="s">
        <v>63</v>
      </c>
      <c r="F93" s="71">
        <v>150</v>
      </c>
      <c r="G93" s="72">
        <v>3.6</v>
      </c>
      <c r="H93" s="72">
        <v>6</v>
      </c>
      <c r="I93" s="73">
        <v>37.049999999999997</v>
      </c>
      <c r="J93" s="72">
        <v>220.38</v>
      </c>
      <c r="K93" s="74" t="s">
        <v>67</v>
      </c>
      <c r="L93" s="75">
        <v>20.12</v>
      </c>
    </row>
    <row r="94" spans="1:14" ht="15" x14ac:dyDescent="0.25">
      <c r="A94" s="11"/>
      <c r="B94" s="12"/>
      <c r="C94" s="8"/>
      <c r="D94" s="76" t="s">
        <v>28</v>
      </c>
      <c r="E94" s="70" t="s">
        <v>64</v>
      </c>
      <c r="F94" s="71">
        <v>200</v>
      </c>
      <c r="G94" s="72">
        <v>0.1</v>
      </c>
      <c r="H94" s="72">
        <v>0.04</v>
      </c>
      <c r="I94" s="73">
        <v>16</v>
      </c>
      <c r="J94" s="72">
        <v>60.2</v>
      </c>
      <c r="K94" s="74" t="s">
        <v>68</v>
      </c>
      <c r="L94" s="75">
        <v>29.3</v>
      </c>
    </row>
    <row r="95" spans="1:14" ht="15" x14ac:dyDescent="0.25">
      <c r="A95" s="11"/>
      <c r="B95" s="12"/>
      <c r="C95" s="8"/>
      <c r="D95" s="110" t="s">
        <v>22</v>
      </c>
      <c r="E95" s="85" t="s">
        <v>36</v>
      </c>
      <c r="F95" s="86">
        <v>30</v>
      </c>
      <c r="G95" s="87">
        <v>3.21</v>
      </c>
      <c r="H95" s="87">
        <v>1.35</v>
      </c>
      <c r="I95" s="88">
        <v>24.99</v>
      </c>
      <c r="J95" s="87">
        <v>85.2</v>
      </c>
      <c r="K95" s="89" t="s">
        <v>47</v>
      </c>
      <c r="L95" s="90">
        <v>3.99</v>
      </c>
    </row>
    <row r="96" spans="1:14" ht="15.75" thickBot="1" x14ac:dyDescent="0.3">
      <c r="A96" s="13"/>
      <c r="B96" s="14"/>
      <c r="C96" s="5"/>
      <c r="D96" s="15" t="s">
        <v>29</v>
      </c>
      <c r="E96" s="6"/>
      <c r="F96" s="16">
        <f>SUM(F91:F95)</f>
        <v>530</v>
      </c>
      <c r="G96" s="16">
        <f>SUM(G91:G95)</f>
        <v>17.43</v>
      </c>
      <c r="H96" s="16">
        <f>SUM(H91:H95)</f>
        <v>26.89</v>
      </c>
      <c r="I96" s="16">
        <f>SUM(I91:I95)</f>
        <v>87.75</v>
      </c>
      <c r="J96" s="16">
        <f>SUM(J91:J95)</f>
        <v>622.63</v>
      </c>
      <c r="K96" s="22"/>
      <c r="L96" s="16">
        <f>SUM(L91:L95)</f>
        <v>149.52000000000001</v>
      </c>
    </row>
    <row r="97" spans="1:12" ht="15" x14ac:dyDescent="0.25">
      <c r="A97" s="10">
        <f>A91</f>
        <v>2</v>
      </c>
      <c r="B97" s="10">
        <f>B91</f>
        <v>2</v>
      </c>
      <c r="C97" s="7" t="s">
        <v>23</v>
      </c>
      <c r="D97" s="54" t="s">
        <v>24</v>
      </c>
      <c r="E97" s="64" t="s">
        <v>69</v>
      </c>
      <c r="F97" s="65" t="s">
        <v>49</v>
      </c>
      <c r="G97" s="66">
        <v>0.88</v>
      </c>
      <c r="H97" s="66">
        <v>2.6</v>
      </c>
      <c r="I97" s="67">
        <v>4.96</v>
      </c>
      <c r="J97" s="66">
        <v>46.8</v>
      </c>
      <c r="K97" s="68" t="s">
        <v>73</v>
      </c>
      <c r="L97" s="69">
        <v>20.75</v>
      </c>
    </row>
    <row r="98" spans="1:12" ht="15" x14ac:dyDescent="0.25">
      <c r="A98" s="11"/>
      <c r="B98" s="12"/>
      <c r="C98" s="8"/>
      <c r="D98" s="54" t="s">
        <v>25</v>
      </c>
      <c r="E98" s="70" t="s">
        <v>70</v>
      </c>
      <c r="F98" s="71" t="s">
        <v>48</v>
      </c>
      <c r="G98" s="72">
        <v>10.96</v>
      </c>
      <c r="H98" s="72">
        <v>2.4</v>
      </c>
      <c r="I98" s="73">
        <v>24.2</v>
      </c>
      <c r="J98" s="72">
        <v>159.80000000000001</v>
      </c>
      <c r="K98" s="74" t="s">
        <v>74</v>
      </c>
      <c r="L98" s="75">
        <v>41.69</v>
      </c>
    </row>
    <row r="99" spans="1:12" ht="15" x14ac:dyDescent="0.25">
      <c r="A99" s="11"/>
      <c r="B99" s="12"/>
      <c r="C99" s="8"/>
      <c r="D99" s="54" t="s">
        <v>26</v>
      </c>
      <c r="E99" s="70" t="s">
        <v>71</v>
      </c>
      <c r="F99" s="71">
        <v>220</v>
      </c>
      <c r="G99" s="72">
        <v>26.52</v>
      </c>
      <c r="H99" s="72">
        <v>10.08</v>
      </c>
      <c r="I99" s="73">
        <v>29.12</v>
      </c>
      <c r="J99" s="72">
        <v>314.19</v>
      </c>
      <c r="K99" s="74" t="s">
        <v>75</v>
      </c>
      <c r="L99" s="75">
        <v>129.32</v>
      </c>
    </row>
    <row r="100" spans="1:12" ht="15" x14ac:dyDescent="0.25">
      <c r="A100" s="11"/>
      <c r="B100" s="12"/>
      <c r="C100" s="8"/>
      <c r="D100" s="76" t="s">
        <v>28</v>
      </c>
      <c r="E100" s="70" t="s">
        <v>72</v>
      </c>
      <c r="F100" s="71" t="s">
        <v>48</v>
      </c>
      <c r="G100" s="72">
        <v>0.11</v>
      </c>
      <c r="H100" s="72">
        <v>0.16</v>
      </c>
      <c r="I100" s="73">
        <v>23.88</v>
      </c>
      <c r="J100" s="72">
        <v>99.1</v>
      </c>
      <c r="K100" s="74" t="s">
        <v>76</v>
      </c>
      <c r="L100" s="75">
        <v>26.87</v>
      </c>
    </row>
    <row r="101" spans="1:12" ht="15" x14ac:dyDescent="0.25">
      <c r="A101" s="11"/>
      <c r="B101" s="12"/>
      <c r="C101" s="8"/>
      <c r="D101" s="54" t="s">
        <v>22</v>
      </c>
      <c r="E101" s="70" t="s">
        <v>36</v>
      </c>
      <c r="F101" s="71" t="s">
        <v>55</v>
      </c>
      <c r="G101" s="72">
        <v>2.68</v>
      </c>
      <c r="H101" s="72">
        <v>1.1299999999999999</v>
      </c>
      <c r="I101" s="73">
        <v>20.83</v>
      </c>
      <c r="J101" s="72">
        <v>71</v>
      </c>
      <c r="K101" s="74" t="s">
        <v>47</v>
      </c>
      <c r="L101" s="75">
        <v>3.12</v>
      </c>
    </row>
    <row r="102" spans="1:12" ht="15.75" thickBot="1" x14ac:dyDescent="0.3">
      <c r="A102" s="11"/>
      <c r="B102" s="12"/>
      <c r="C102" s="8"/>
      <c r="D102" s="54" t="s">
        <v>22</v>
      </c>
      <c r="E102" s="77" t="s">
        <v>54</v>
      </c>
      <c r="F102" s="78" t="s">
        <v>55</v>
      </c>
      <c r="G102" s="79">
        <v>2.13</v>
      </c>
      <c r="H102" s="79">
        <v>0.83</v>
      </c>
      <c r="I102" s="80">
        <v>12.13</v>
      </c>
      <c r="J102" s="79">
        <v>64.75</v>
      </c>
      <c r="K102" s="81" t="s">
        <v>60</v>
      </c>
      <c r="L102" s="82">
        <v>2.52</v>
      </c>
    </row>
    <row r="103" spans="1:12" ht="15" x14ac:dyDescent="0.25">
      <c r="A103" s="13"/>
      <c r="B103" s="14"/>
      <c r="C103" s="5"/>
      <c r="D103" s="15" t="s">
        <v>29</v>
      </c>
      <c r="E103" s="6"/>
      <c r="F103" s="16">
        <f>SUM(F97:F102)</f>
        <v>220</v>
      </c>
      <c r="G103" s="16">
        <f>SUM(G97:G102)</f>
        <v>43.28</v>
      </c>
      <c r="H103" s="16">
        <f>SUM(H97:H102)</f>
        <v>17.2</v>
      </c>
      <c r="I103" s="16">
        <f>SUM(I97:I102)</f>
        <v>115.11999999999999</v>
      </c>
      <c r="J103" s="16">
        <f>SUM(J97:J102)</f>
        <v>755.64</v>
      </c>
      <c r="K103" s="22"/>
      <c r="L103" s="16">
        <f>SUM(L97:L102)</f>
        <v>224.27</v>
      </c>
    </row>
    <row r="104" spans="1:12" ht="15.75" thickBot="1" x14ac:dyDescent="0.25">
      <c r="A104" s="30">
        <f>A91</f>
        <v>2</v>
      </c>
      <c r="B104" s="30">
        <f>B91</f>
        <v>2</v>
      </c>
      <c r="C104" s="111" t="s">
        <v>4</v>
      </c>
      <c r="D104" s="112"/>
      <c r="E104" s="28"/>
      <c r="F104" s="29">
        <f>F96+F103</f>
        <v>750</v>
      </c>
      <c r="G104" s="29">
        <f>G96+G103</f>
        <v>60.71</v>
      </c>
      <c r="H104" s="29">
        <f>H96+H103</f>
        <v>44.09</v>
      </c>
      <c r="I104" s="29">
        <f>I96+I103</f>
        <v>202.87</v>
      </c>
      <c r="J104" s="29">
        <f>J96+J103</f>
        <v>1378.27</v>
      </c>
      <c r="K104" s="29"/>
      <c r="L104" s="29">
        <f>L96+L103</f>
        <v>373.79</v>
      </c>
    </row>
    <row r="105" spans="1:12" ht="15" x14ac:dyDescent="0.25">
      <c r="A105" s="17">
        <v>2</v>
      </c>
      <c r="B105" s="18">
        <v>3</v>
      </c>
      <c r="C105" s="19" t="s">
        <v>20</v>
      </c>
      <c r="D105" s="83" t="s">
        <v>21</v>
      </c>
      <c r="E105" s="92" t="s">
        <v>77</v>
      </c>
      <c r="F105" s="65">
        <v>180</v>
      </c>
      <c r="G105" s="66">
        <v>5.0599999999999996</v>
      </c>
      <c r="H105" s="66">
        <v>5.23</v>
      </c>
      <c r="I105" s="67">
        <v>28.52</v>
      </c>
      <c r="J105" s="66">
        <v>176.07</v>
      </c>
      <c r="K105" s="68" t="s">
        <v>80</v>
      </c>
      <c r="L105" s="69">
        <v>34.369999999999997</v>
      </c>
    </row>
    <row r="106" spans="1:12" ht="15" x14ac:dyDescent="0.25">
      <c r="A106" s="20"/>
      <c r="B106" s="12"/>
      <c r="C106" s="8"/>
      <c r="D106" s="52" t="s">
        <v>24</v>
      </c>
      <c r="E106" s="93" t="s">
        <v>78</v>
      </c>
      <c r="F106" s="71">
        <v>125</v>
      </c>
      <c r="G106" s="72">
        <v>2.5099999999999998</v>
      </c>
      <c r="H106" s="72">
        <v>1.75</v>
      </c>
      <c r="I106" s="73">
        <v>4.4000000000000004</v>
      </c>
      <c r="J106" s="72">
        <v>147</v>
      </c>
      <c r="K106" s="74" t="s">
        <v>81</v>
      </c>
      <c r="L106" s="75">
        <v>78.63</v>
      </c>
    </row>
    <row r="107" spans="1:12" ht="15" x14ac:dyDescent="0.25">
      <c r="A107" s="20"/>
      <c r="B107" s="12"/>
      <c r="C107" s="8"/>
      <c r="D107" s="76" t="s">
        <v>28</v>
      </c>
      <c r="E107" s="93" t="s">
        <v>79</v>
      </c>
      <c r="F107" s="71">
        <v>200</v>
      </c>
      <c r="G107" s="72">
        <v>2.87</v>
      </c>
      <c r="H107" s="72">
        <v>4</v>
      </c>
      <c r="I107" s="73">
        <v>23.08</v>
      </c>
      <c r="J107" s="72">
        <v>190</v>
      </c>
      <c r="K107" s="74" t="s">
        <v>82</v>
      </c>
      <c r="L107" s="75">
        <v>31.72</v>
      </c>
    </row>
    <row r="108" spans="1:12" ht="15.75" customHeight="1" thickBot="1" x14ac:dyDescent="0.3">
      <c r="A108" s="20"/>
      <c r="B108" s="12"/>
      <c r="C108" s="8"/>
      <c r="D108" s="54" t="s">
        <v>22</v>
      </c>
      <c r="E108" s="94" t="s">
        <v>36</v>
      </c>
      <c r="F108" s="78">
        <v>30</v>
      </c>
      <c r="G108" s="79">
        <v>3.21</v>
      </c>
      <c r="H108" s="79">
        <v>1.35</v>
      </c>
      <c r="I108" s="80">
        <v>24.99</v>
      </c>
      <c r="J108" s="79">
        <v>85.2</v>
      </c>
      <c r="K108" s="81" t="s">
        <v>47</v>
      </c>
      <c r="L108" s="82">
        <v>4.8</v>
      </c>
    </row>
    <row r="109" spans="1:12" ht="15" x14ac:dyDescent="0.25">
      <c r="A109" s="21"/>
      <c r="B109" s="14"/>
      <c r="C109" s="5"/>
      <c r="D109" s="15" t="s">
        <v>29</v>
      </c>
      <c r="E109" s="6"/>
      <c r="F109" s="16">
        <f>SUM(F105:F108)</f>
        <v>535</v>
      </c>
      <c r="G109" s="16">
        <f>SUM(G105:G108)</f>
        <v>13.649999999999999</v>
      </c>
      <c r="H109" s="16">
        <f>SUM(H105:H108)</f>
        <v>12.33</v>
      </c>
      <c r="I109" s="16">
        <f>SUM(I105:I108)</f>
        <v>80.989999999999995</v>
      </c>
      <c r="J109" s="16">
        <f>SUM(J105:J108)</f>
        <v>598.27</v>
      </c>
      <c r="K109" s="22"/>
      <c r="L109" s="16">
        <f>SUM(L105:L108)</f>
        <v>149.52000000000001</v>
      </c>
    </row>
    <row r="110" spans="1:12" ht="15" x14ac:dyDescent="0.25">
      <c r="A110" s="23">
        <f>A105</f>
        <v>2</v>
      </c>
      <c r="B110" s="10">
        <f>B105</f>
        <v>3</v>
      </c>
      <c r="C110" s="7" t="s">
        <v>23</v>
      </c>
      <c r="D110" s="54" t="s">
        <v>25</v>
      </c>
      <c r="E110" s="95" t="s">
        <v>83</v>
      </c>
      <c r="F110" s="96">
        <v>200</v>
      </c>
      <c r="G110" s="97">
        <v>1.52</v>
      </c>
      <c r="H110" s="97">
        <v>4.9800000000000004</v>
      </c>
      <c r="I110" s="97">
        <v>7.31</v>
      </c>
      <c r="J110" s="97">
        <v>106</v>
      </c>
      <c r="K110" s="98" t="s">
        <v>87</v>
      </c>
      <c r="L110" s="99">
        <v>40.299999999999997</v>
      </c>
    </row>
    <row r="111" spans="1:12" ht="15" x14ac:dyDescent="0.25">
      <c r="A111" s="20"/>
      <c r="B111" s="12"/>
      <c r="C111" s="8"/>
      <c r="D111" s="76" t="s">
        <v>26</v>
      </c>
      <c r="E111" s="93" t="s">
        <v>84</v>
      </c>
      <c r="F111" s="71">
        <v>100</v>
      </c>
      <c r="G111" s="72">
        <v>2.09</v>
      </c>
      <c r="H111" s="72">
        <v>8.89</v>
      </c>
      <c r="I111" s="72">
        <v>12.73</v>
      </c>
      <c r="J111" s="72">
        <v>139.61000000000001</v>
      </c>
      <c r="K111" s="74" t="s">
        <v>88</v>
      </c>
      <c r="L111" s="75">
        <v>98.02</v>
      </c>
    </row>
    <row r="112" spans="1:12" ht="15" x14ac:dyDescent="0.25">
      <c r="A112" s="20"/>
      <c r="B112" s="12"/>
      <c r="C112" s="8"/>
      <c r="D112" s="76" t="s">
        <v>27</v>
      </c>
      <c r="E112" s="93" t="s">
        <v>37</v>
      </c>
      <c r="F112" s="71">
        <v>150</v>
      </c>
      <c r="G112" s="72">
        <v>9.32</v>
      </c>
      <c r="H112" s="72">
        <v>5.95</v>
      </c>
      <c r="I112" s="72">
        <v>48.62</v>
      </c>
      <c r="J112" s="72">
        <v>284.60000000000002</v>
      </c>
      <c r="K112" s="74" t="s">
        <v>89</v>
      </c>
      <c r="L112" s="75">
        <v>31.19</v>
      </c>
    </row>
    <row r="113" spans="1:12" ht="15" x14ac:dyDescent="0.25">
      <c r="A113" s="20"/>
      <c r="B113" s="12"/>
      <c r="C113" s="8"/>
      <c r="D113" s="76" t="s">
        <v>28</v>
      </c>
      <c r="E113" s="93" t="s">
        <v>85</v>
      </c>
      <c r="F113" s="71">
        <v>200</v>
      </c>
      <c r="G113" s="72">
        <v>0.68</v>
      </c>
      <c r="H113" s="72">
        <v>0.28000000000000003</v>
      </c>
      <c r="I113" s="72">
        <v>27.62</v>
      </c>
      <c r="J113" s="72">
        <v>128.62</v>
      </c>
      <c r="K113" s="74" t="s">
        <v>90</v>
      </c>
      <c r="L113" s="75">
        <v>22.45</v>
      </c>
    </row>
    <row r="114" spans="1:12" ht="15" x14ac:dyDescent="0.25">
      <c r="A114" s="20"/>
      <c r="B114" s="12"/>
      <c r="C114" s="8"/>
      <c r="D114" s="54" t="s">
        <v>24</v>
      </c>
      <c r="E114" s="93" t="s">
        <v>86</v>
      </c>
      <c r="F114" s="71">
        <v>200</v>
      </c>
      <c r="G114" s="72">
        <v>54.12</v>
      </c>
      <c r="H114" s="72">
        <v>0.44</v>
      </c>
      <c r="I114" s="72">
        <v>325.77999999999997</v>
      </c>
      <c r="J114" s="100">
        <v>1562.8</v>
      </c>
      <c r="K114" s="74" t="s">
        <v>91</v>
      </c>
      <c r="L114" s="75">
        <v>18.79</v>
      </c>
    </row>
    <row r="115" spans="1:12" ht="15" x14ac:dyDescent="0.25">
      <c r="A115" s="20"/>
      <c r="B115" s="12"/>
      <c r="C115" s="8"/>
      <c r="D115" s="54" t="s">
        <v>22</v>
      </c>
      <c r="E115" s="93" t="s">
        <v>36</v>
      </c>
      <c r="F115" s="71">
        <v>30</v>
      </c>
      <c r="G115" s="72">
        <v>3.21</v>
      </c>
      <c r="H115" s="72">
        <v>1.35</v>
      </c>
      <c r="I115" s="72">
        <v>24.99</v>
      </c>
      <c r="J115" s="72">
        <v>85.2</v>
      </c>
      <c r="K115" s="74" t="s">
        <v>47</v>
      </c>
      <c r="L115" s="75">
        <v>6.76</v>
      </c>
    </row>
    <row r="116" spans="1:12" ht="15" x14ac:dyDescent="0.25">
      <c r="A116" s="20"/>
      <c r="B116" s="12"/>
      <c r="C116" s="8"/>
      <c r="D116" s="54" t="s">
        <v>22</v>
      </c>
      <c r="E116" s="101" t="s">
        <v>54</v>
      </c>
      <c r="F116" s="86">
        <v>30</v>
      </c>
      <c r="G116" s="87">
        <v>2.5499999999999998</v>
      </c>
      <c r="H116" s="87">
        <v>0.99</v>
      </c>
      <c r="I116" s="87">
        <v>14.55</v>
      </c>
      <c r="J116" s="87">
        <v>77.7</v>
      </c>
      <c r="K116" s="89" t="s">
        <v>60</v>
      </c>
      <c r="L116" s="90">
        <v>6.76</v>
      </c>
    </row>
    <row r="117" spans="1:12" ht="15" x14ac:dyDescent="0.25">
      <c r="A117" s="21"/>
      <c r="B117" s="14"/>
      <c r="C117" s="5"/>
      <c r="D117" s="15" t="s">
        <v>29</v>
      </c>
      <c r="E117" s="6"/>
      <c r="F117" s="16">
        <f>SUM(F110:F116)</f>
        <v>910</v>
      </c>
      <c r="G117" s="16">
        <f>SUM(G110:G116)</f>
        <v>73.489999999999981</v>
      </c>
      <c r="H117" s="16">
        <f>SUM(H110:H116)</f>
        <v>22.880000000000003</v>
      </c>
      <c r="I117" s="16">
        <f>SUM(I110:I116)</f>
        <v>461.59999999999997</v>
      </c>
      <c r="J117" s="16">
        <f>SUM(J110:J116)</f>
        <v>2384.5299999999997</v>
      </c>
      <c r="K117" s="22"/>
      <c r="L117" s="16">
        <f>SUM(L110:L116)</f>
        <v>224.26999999999995</v>
      </c>
    </row>
    <row r="118" spans="1:12" ht="15.75" thickBot="1" x14ac:dyDescent="0.25">
      <c r="A118" s="26">
        <f>A105</f>
        <v>2</v>
      </c>
      <c r="B118" s="27">
        <f>B105</f>
        <v>3</v>
      </c>
      <c r="C118" s="111" t="s">
        <v>4</v>
      </c>
      <c r="D118" s="112"/>
      <c r="E118" s="28"/>
      <c r="F118" s="29">
        <f>F109+F117</f>
        <v>1445</v>
      </c>
      <c r="G118" s="29">
        <f>G109+G117</f>
        <v>87.139999999999986</v>
      </c>
      <c r="H118" s="29">
        <f>H109+H117</f>
        <v>35.21</v>
      </c>
      <c r="I118" s="29">
        <f>I109+I117</f>
        <v>542.58999999999992</v>
      </c>
      <c r="J118" s="29">
        <f>J109+J117</f>
        <v>2982.7999999999997</v>
      </c>
      <c r="K118" s="29"/>
      <c r="L118" s="29">
        <f>L109+L117</f>
        <v>373.78999999999996</v>
      </c>
    </row>
    <row r="119" spans="1:12" ht="15" x14ac:dyDescent="0.25">
      <c r="A119" s="17">
        <v>2</v>
      </c>
      <c r="B119" s="18">
        <v>4</v>
      </c>
      <c r="C119" s="19" t="s">
        <v>20</v>
      </c>
      <c r="D119" s="46" t="s">
        <v>21</v>
      </c>
      <c r="E119" s="92" t="s">
        <v>92</v>
      </c>
      <c r="F119" s="65">
        <v>90</v>
      </c>
      <c r="G119" s="66">
        <v>12.9</v>
      </c>
      <c r="H119" s="66">
        <v>9.8800000000000008</v>
      </c>
      <c r="I119" s="67">
        <v>26.44</v>
      </c>
      <c r="J119" s="66">
        <v>261.95999999999998</v>
      </c>
      <c r="K119" s="68" t="s">
        <v>100</v>
      </c>
      <c r="L119" s="69">
        <v>79.92</v>
      </c>
    </row>
    <row r="120" spans="1:12" ht="15" x14ac:dyDescent="0.25">
      <c r="A120" s="20"/>
      <c r="B120" s="12"/>
      <c r="C120" s="8"/>
      <c r="D120" s="84" t="s">
        <v>27</v>
      </c>
      <c r="E120" s="93" t="s">
        <v>93</v>
      </c>
      <c r="F120" s="71">
        <v>150</v>
      </c>
      <c r="G120" s="72">
        <v>3.26</v>
      </c>
      <c r="H120" s="72">
        <v>5.04</v>
      </c>
      <c r="I120" s="73">
        <v>22.03</v>
      </c>
      <c r="J120" s="72">
        <v>146.96</v>
      </c>
      <c r="K120" s="74" t="s">
        <v>101</v>
      </c>
      <c r="L120" s="75">
        <v>26.63</v>
      </c>
    </row>
    <row r="121" spans="1:12" ht="15" x14ac:dyDescent="0.25">
      <c r="A121" s="20"/>
      <c r="B121" s="12"/>
      <c r="C121" s="8"/>
      <c r="D121" s="76" t="s">
        <v>28</v>
      </c>
      <c r="E121" s="93" t="s">
        <v>94</v>
      </c>
      <c r="F121" s="71">
        <v>200</v>
      </c>
      <c r="G121" s="72">
        <v>0.2</v>
      </c>
      <c r="H121" s="102">
        <v>0</v>
      </c>
      <c r="I121" s="73">
        <v>6.5</v>
      </c>
      <c r="J121" s="72">
        <v>26.8</v>
      </c>
      <c r="K121" s="74" t="s">
        <v>102</v>
      </c>
      <c r="L121" s="75">
        <v>19.87</v>
      </c>
    </row>
    <row r="122" spans="1:12" ht="15" x14ac:dyDescent="0.25">
      <c r="A122" s="20"/>
      <c r="B122" s="12"/>
      <c r="C122" s="8"/>
      <c r="D122" s="118" t="s">
        <v>24</v>
      </c>
      <c r="E122" s="93" t="s">
        <v>95</v>
      </c>
      <c r="F122" s="71">
        <v>60</v>
      </c>
      <c r="G122" s="72">
        <v>8.2200000000000006</v>
      </c>
      <c r="H122" s="72">
        <v>5.94</v>
      </c>
      <c r="I122" s="73">
        <v>9.5399999999999991</v>
      </c>
      <c r="J122" s="72">
        <v>154.5</v>
      </c>
      <c r="K122" s="74" t="s">
        <v>103</v>
      </c>
      <c r="L122" s="75">
        <v>19.78</v>
      </c>
    </row>
    <row r="123" spans="1:12" ht="15" x14ac:dyDescent="0.25">
      <c r="A123" s="20"/>
      <c r="B123" s="12"/>
      <c r="C123" s="8"/>
      <c r="D123" s="110" t="s">
        <v>22</v>
      </c>
      <c r="E123" s="101" t="s">
        <v>54</v>
      </c>
      <c r="F123" s="86">
        <v>25</v>
      </c>
      <c r="G123" s="87">
        <v>2.13</v>
      </c>
      <c r="H123" s="87">
        <v>0.83</v>
      </c>
      <c r="I123" s="88">
        <v>12.13</v>
      </c>
      <c r="J123" s="87">
        <v>64.75</v>
      </c>
      <c r="K123" s="89" t="s">
        <v>60</v>
      </c>
      <c r="L123" s="90">
        <v>3.32</v>
      </c>
    </row>
    <row r="124" spans="1:12" ht="15.75" thickBot="1" x14ac:dyDescent="0.3">
      <c r="A124" s="21"/>
      <c r="B124" s="14"/>
      <c r="C124" s="5"/>
      <c r="D124" s="15" t="s">
        <v>29</v>
      </c>
      <c r="E124" s="6"/>
      <c r="F124" s="16">
        <f>SUM(F119:F123)</f>
        <v>525</v>
      </c>
      <c r="G124" s="16">
        <f>SUM(G119:G123)</f>
        <v>26.709999999999997</v>
      </c>
      <c r="H124" s="16">
        <f>SUM(H119:H123)</f>
        <v>21.69</v>
      </c>
      <c r="I124" s="16">
        <f>SUM(I119:I123)</f>
        <v>76.639999999999986</v>
      </c>
      <c r="J124" s="16">
        <f>SUM(J119:J123)</f>
        <v>654.97</v>
      </c>
      <c r="K124" s="22"/>
      <c r="L124" s="16">
        <f>SUM(L119:L123)</f>
        <v>149.51999999999998</v>
      </c>
    </row>
    <row r="125" spans="1:12" ht="15" x14ac:dyDescent="0.25">
      <c r="A125" s="23">
        <f>A119</f>
        <v>2</v>
      </c>
      <c r="B125" s="10">
        <f>B119</f>
        <v>4</v>
      </c>
      <c r="C125" s="7" t="s">
        <v>23</v>
      </c>
      <c r="D125" s="76" t="s">
        <v>25</v>
      </c>
      <c r="E125" s="92" t="s">
        <v>96</v>
      </c>
      <c r="F125" s="65">
        <v>200</v>
      </c>
      <c r="G125" s="66">
        <v>1.53</v>
      </c>
      <c r="H125" s="66">
        <v>3.34</v>
      </c>
      <c r="I125" s="67">
        <v>8.94</v>
      </c>
      <c r="J125" s="66">
        <v>172.32</v>
      </c>
      <c r="K125" s="68" t="s">
        <v>104</v>
      </c>
      <c r="L125" s="69">
        <v>50.89</v>
      </c>
    </row>
    <row r="126" spans="1:12" ht="15" x14ac:dyDescent="0.25">
      <c r="A126" s="20"/>
      <c r="B126" s="12"/>
      <c r="C126" s="8"/>
      <c r="D126" s="76" t="s">
        <v>26</v>
      </c>
      <c r="E126" s="93" t="s">
        <v>97</v>
      </c>
      <c r="F126" s="71">
        <v>90</v>
      </c>
      <c r="G126" s="72">
        <v>15.07</v>
      </c>
      <c r="H126" s="72">
        <v>16.559999999999999</v>
      </c>
      <c r="I126" s="73">
        <v>7.2</v>
      </c>
      <c r="J126" s="72">
        <v>275.73</v>
      </c>
      <c r="K126" s="74" t="s">
        <v>105</v>
      </c>
      <c r="L126" s="75">
        <v>103.78</v>
      </c>
    </row>
    <row r="127" spans="1:12" ht="15" x14ac:dyDescent="0.25">
      <c r="A127" s="20"/>
      <c r="B127" s="12"/>
      <c r="C127" s="8"/>
      <c r="D127" s="76" t="s">
        <v>27</v>
      </c>
      <c r="E127" s="93" t="s">
        <v>98</v>
      </c>
      <c r="F127" s="71">
        <v>150</v>
      </c>
      <c r="G127" s="72">
        <v>6.34</v>
      </c>
      <c r="H127" s="72">
        <v>4.33</v>
      </c>
      <c r="I127" s="73">
        <v>37.869999999999997</v>
      </c>
      <c r="J127" s="72">
        <v>218.45</v>
      </c>
      <c r="K127" s="74" t="s">
        <v>106</v>
      </c>
      <c r="L127" s="75">
        <v>39.74</v>
      </c>
    </row>
    <row r="128" spans="1:12" ht="15" x14ac:dyDescent="0.25">
      <c r="A128" s="20"/>
      <c r="B128" s="12"/>
      <c r="C128" s="8"/>
      <c r="D128" s="76" t="s">
        <v>28</v>
      </c>
      <c r="E128" s="93" t="s">
        <v>99</v>
      </c>
      <c r="F128" s="71">
        <v>200</v>
      </c>
      <c r="G128" s="72">
        <v>0.01</v>
      </c>
      <c r="H128" s="102">
        <v>0</v>
      </c>
      <c r="I128" s="73">
        <v>7.6</v>
      </c>
      <c r="J128" s="72">
        <v>18.5</v>
      </c>
      <c r="K128" s="74" t="s">
        <v>107</v>
      </c>
      <c r="L128" s="75">
        <v>25</v>
      </c>
    </row>
    <row r="129" spans="1:12" ht="15" x14ac:dyDescent="0.25">
      <c r="A129" s="20"/>
      <c r="B129" s="12"/>
      <c r="C129" s="8"/>
      <c r="D129" s="54" t="s">
        <v>22</v>
      </c>
      <c r="E129" s="93" t="s">
        <v>36</v>
      </c>
      <c r="F129" s="71">
        <v>30</v>
      </c>
      <c r="G129" s="72">
        <v>3.21</v>
      </c>
      <c r="H129" s="72">
        <v>1.35</v>
      </c>
      <c r="I129" s="73">
        <v>12.13</v>
      </c>
      <c r="J129" s="72">
        <v>85.2</v>
      </c>
      <c r="K129" s="74" t="s">
        <v>47</v>
      </c>
      <c r="L129" s="75">
        <v>2.34</v>
      </c>
    </row>
    <row r="130" spans="1:12" ht="15.75" thickBot="1" x14ac:dyDescent="0.3">
      <c r="A130" s="20"/>
      <c r="B130" s="12"/>
      <c r="C130" s="8"/>
      <c r="D130" s="54" t="s">
        <v>22</v>
      </c>
      <c r="E130" s="94" t="s">
        <v>54</v>
      </c>
      <c r="F130" s="78">
        <v>30</v>
      </c>
      <c r="G130" s="79">
        <v>2.5499999999999998</v>
      </c>
      <c r="H130" s="79">
        <v>0.99</v>
      </c>
      <c r="I130" s="80">
        <v>14.55</v>
      </c>
      <c r="J130" s="79">
        <v>77.7</v>
      </c>
      <c r="K130" s="81" t="s">
        <v>60</v>
      </c>
      <c r="L130" s="82">
        <v>2.52</v>
      </c>
    </row>
    <row r="131" spans="1:12" ht="15" x14ac:dyDescent="0.25">
      <c r="A131" s="21"/>
      <c r="B131" s="14"/>
      <c r="C131" s="5"/>
      <c r="D131" s="15" t="s">
        <v>29</v>
      </c>
      <c r="E131" s="6"/>
      <c r="F131" s="16">
        <f>SUM(F125:F130)</f>
        <v>700</v>
      </c>
      <c r="G131" s="16">
        <f>SUM(G125:G130)</f>
        <v>28.710000000000004</v>
      </c>
      <c r="H131" s="16">
        <f>SUM(H125:H130)</f>
        <v>26.569999999999997</v>
      </c>
      <c r="I131" s="16">
        <f>SUM(I125:I130)</f>
        <v>88.289999999999992</v>
      </c>
      <c r="J131" s="16">
        <f>SUM(J125:J130)</f>
        <v>847.90000000000009</v>
      </c>
      <c r="K131" s="22"/>
      <c r="L131" s="16">
        <f>SUM(L125:L130)</f>
        <v>224.27000000000004</v>
      </c>
    </row>
    <row r="132" spans="1:12" ht="15.75" thickBot="1" x14ac:dyDescent="0.25">
      <c r="A132" s="26">
        <f>A119</f>
        <v>2</v>
      </c>
      <c r="B132" s="27">
        <f>B119</f>
        <v>4</v>
      </c>
      <c r="C132" s="111" t="s">
        <v>4</v>
      </c>
      <c r="D132" s="112"/>
      <c r="E132" s="28"/>
      <c r="F132" s="29">
        <f>F124+F131</f>
        <v>1225</v>
      </c>
      <c r="G132" s="29">
        <f>G124+G131</f>
        <v>55.42</v>
      </c>
      <c r="H132" s="29">
        <f>H124+H131</f>
        <v>48.26</v>
      </c>
      <c r="I132" s="29">
        <f>I124+I131</f>
        <v>164.92999999999998</v>
      </c>
      <c r="J132" s="29">
        <f>J124+J131</f>
        <v>1502.8700000000001</v>
      </c>
      <c r="K132" s="29"/>
      <c r="L132" s="29">
        <f>L124+L131</f>
        <v>373.79</v>
      </c>
    </row>
    <row r="133" spans="1:12" ht="15" x14ac:dyDescent="0.25">
      <c r="A133" s="17">
        <v>2</v>
      </c>
      <c r="B133" s="18">
        <v>5</v>
      </c>
      <c r="C133" s="19" t="s">
        <v>20</v>
      </c>
      <c r="D133" s="46" t="s">
        <v>21</v>
      </c>
      <c r="E133" s="64" t="s">
        <v>108</v>
      </c>
      <c r="F133" s="65">
        <v>200</v>
      </c>
      <c r="G133" s="66">
        <v>20.16</v>
      </c>
      <c r="H133" s="66">
        <v>22.63</v>
      </c>
      <c r="I133" s="67">
        <v>6.52</v>
      </c>
      <c r="J133" s="66">
        <v>305.26</v>
      </c>
      <c r="K133" s="68" t="s">
        <v>114</v>
      </c>
      <c r="L133" s="69">
        <v>90.57</v>
      </c>
    </row>
    <row r="134" spans="1:12" ht="15" x14ac:dyDescent="0.25">
      <c r="A134" s="20"/>
      <c r="B134" s="12"/>
      <c r="C134" s="8"/>
      <c r="D134" s="52" t="s">
        <v>24</v>
      </c>
      <c r="E134" s="70" t="s">
        <v>109</v>
      </c>
      <c r="F134" s="71">
        <v>75</v>
      </c>
      <c r="G134" s="72">
        <v>2.86</v>
      </c>
      <c r="H134" s="72">
        <v>3.58</v>
      </c>
      <c r="I134" s="73">
        <v>6.66</v>
      </c>
      <c r="J134" s="72">
        <v>77.06</v>
      </c>
      <c r="K134" s="74" t="s">
        <v>115</v>
      </c>
      <c r="L134" s="75">
        <v>33.81</v>
      </c>
    </row>
    <row r="135" spans="1:12" ht="15" x14ac:dyDescent="0.25">
      <c r="A135" s="20"/>
      <c r="B135" s="12"/>
      <c r="C135" s="8"/>
      <c r="D135" s="76" t="s">
        <v>28</v>
      </c>
      <c r="E135" s="70" t="s">
        <v>110</v>
      </c>
      <c r="F135" s="71">
        <v>200</v>
      </c>
      <c r="G135" s="72">
        <v>0.06</v>
      </c>
      <c r="H135" s="72">
        <v>0.01</v>
      </c>
      <c r="I135" s="73">
        <v>15.16</v>
      </c>
      <c r="J135" s="72">
        <v>59.85</v>
      </c>
      <c r="K135" s="74" t="s">
        <v>116</v>
      </c>
      <c r="L135" s="75">
        <v>21.15</v>
      </c>
    </row>
    <row r="136" spans="1:12" ht="15.75" thickBot="1" x14ac:dyDescent="0.3">
      <c r="A136" s="20"/>
      <c r="B136" s="12"/>
      <c r="C136" s="8"/>
      <c r="D136" s="54" t="s">
        <v>22</v>
      </c>
      <c r="E136" s="77" t="s">
        <v>36</v>
      </c>
      <c r="F136" s="78">
        <v>30</v>
      </c>
      <c r="G136" s="79">
        <v>3.21</v>
      </c>
      <c r="H136" s="79">
        <v>1.35</v>
      </c>
      <c r="I136" s="80">
        <v>24.99</v>
      </c>
      <c r="J136" s="79">
        <v>85.2</v>
      </c>
      <c r="K136" s="89" t="s">
        <v>47</v>
      </c>
      <c r="L136" s="82">
        <v>3.99</v>
      </c>
    </row>
    <row r="137" spans="1:12" ht="15.75" customHeight="1" thickBot="1" x14ac:dyDescent="0.3">
      <c r="A137" s="21"/>
      <c r="B137" s="14"/>
      <c r="C137" s="5"/>
      <c r="D137" s="15" t="s">
        <v>29</v>
      </c>
      <c r="E137" s="6"/>
      <c r="F137" s="16">
        <f>SUM(F133:F136)</f>
        <v>505</v>
      </c>
      <c r="G137" s="16">
        <f>SUM(G133:G136)</f>
        <v>26.29</v>
      </c>
      <c r="H137" s="16">
        <f>SUM(H133:H136)</f>
        <v>27.570000000000004</v>
      </c>
      <c r="I137" s="16">
        <f>SUM(I133:I136)</f>
        <v>53.33</v>
      </c>
      <c r="J137" s="16">
        <f>SUM(J133:J136)</f>
        <v>527.37</v>
      </c>
      <c r="K137" s="22"/>
      <c r="L137" s="16">
        <f>SUM(L133:L136)</f>
        <v>149.52000000000001</v>
      </c>
    </row>
    <row r="138" spans="1:12" ht="15" x14ac:dyDescent="0.25">
      <c r="A138" s="23">
        <f>A133</f>
        <v>2</v>
      </c>
      <c r="B138" s="10">
        <f>B133</f>
        <v>5</v>
      </c>
      <c r="C138" s="7" t="s">
        <v>23</v>
      </c>
      <c r="D138" s="76" t="s">
        <v>25</v>
      </c>
      <c r="E138" s="92" t="s">
        <v>111</v>
      </c>
      <c r="F138" s="65">
        <v>200</v>
      </c>
      <c r="G138" s="66">
        <v>4.7</v>
      </c>
      <c r="H138" s="66">
        <v>4.42</v>
      </c>
      <c r="I138" s="67">
        <v>17.14</v>
      </c>
      <c r="J138" s="66">
        <v>125</v>
      </c>
      <c r="K138" s="68" t="s">
        <v>117</v>
      </c>
      <c r="L138" s="69">
        <v>43.64</v>
      </c>
    </row>
    <row r="139" spans="1:12" ht="15" x14ac:dyDescent="0.25">
      <c r="A139" s="20"/>
      <c r="B139" s="12"/>
      <c r="C139" s="8"/>
      <c r="D139" s="76" t="s">
        <v>26</v>
      </c>
      <c r="E139" s="93" t="s">
        <v>112</v>
      </c>
      <c r="F139" s="71">
        <v>90</v>
      </c>
      <c r="G139" s="72">
        <v>24.54</v>
      </c>
      <c r="H139" s="72">
        <v>11.24</v>
      </c>
      <c r="I139" s="103">
        <v>0</v>
      </c>
      <c r="J139" s="72">
        <v>254.28</v>
      </c>
      <c r="K139" s="74" t="s">
        <v>118</v>
      </c>
      <c r="L139" s="75">
        <v>130.69999999999999</v>
      </c>
    </row>
    <row r="140" spans="1:12" ht="15" x14ac:dyDescent="0.25">
      <c r="A140" s="20"/>
      <c r="B140" s="12"/>
      <c r="C140" s="8"/>
      <c r="D140" s="76" t="s">
        <v>27</v>
      </c>
      <c r="E140" s="93" t="s">
        <v>93</v>
      </c>
      <c r="F140" s="71">
        <v>150</v>
      </c>
      <c r="G140" s="72">
        <v>3.26</v>
      </c>
      <c r="H140" s="72">
        <v>5.04</v>
      </c>
      <c r="I140" s="73">
        <v>22.03</v>
      </c>
      <c r="J140" s="72">
        <v>146.96</v>
      </c>
      <c r="K140" s="74" t="s">
        <v>101</v>
      </c>
      <c r="L140" s="75">
        <v>23.07</v>
      </c>
    </row>
    <row r="141" spans="1:12" ht="15" x14ac:dyDescent="0.25">
      <c r="A141" s="20"/>
      <c r="B141" s="12"/>
      <c r="C141" s="8"/>
      <c r="D141" s="76" t="s">
        <v>28</v>
      </c>
      <c r="E141" s="93" t="s">
        <v>113</v>
      </c>
      <c r="F141" s="71">
        <v>200</v>
      </c>
      <c r="G141" s="72">
        <v>0.24</v>
      </c>
      <c r="H141" s="72">
        <v>0.1</v>
      </c>
      <c r="I141" s="73">
        <v>27.7</v>
      </c>
      <c r="J141" s="72">
        <v>114.3</v>
      </c>
      <c r="K141" s="74" t="s">
        <v>119</v>
      </c>
      <c r="L141" s="75">
        <v>22</v>
      </c>
    </row>
    <row r="142" spans="1:12" ht="15" x14ac:dyDescent="0.25">
      <c r="A142" s="20"/>
      <c r="B142" s="12"/>
      <c r="C142" s="8"/>
      <c r="D142" s="54" t="s">
        <v>22</v>
      </c>
      <c r="E142" s="93" t="s">
        <v>36</v>
      </c>
      <c r="F142" s="71">
        <v>30</v>
      </c>
      <c r="G142" s="72">
        <v>3.21</v>
      </c>
      <c r="H142" s="72">
        <v>1.35</v>
      </c>
      <c r="I142" s="73">
        <v>24.99</v>
      </c>
      <c r="J142" s="72">
        <v>85.2</v>
      </c>
      <c r="K142" s="74" t="s">
        <v>47</v>
      </c>
      <c r="L142" s="75">
        <v>2.34</v>
      </c>
    </row>
    <row r="143" spans="1:12" ht="15" x14ac:dyDescent="0.25">
      <c r="A143" s="20"/>
      <c r="B143" s="12"/>
      <c r="C143" s="8"/>
      <c r="D143" s="54" t="s">
        <v>22</v>
      </c>
      <c r="E143" s="101" t="s">
        <v>54</v>
      </c>
      <c r="F143" s="86">
        <v>30</v>
      </c>
      <c r="G143" s="87">
        <v>2.5499999999999998</v>
      </c>
      <c r="H143" s="87">
        <v>0.99</v>
      </c>
      <c r="I143" s="88">
        <v>14.55</v>
      </c>
      <c r="J143" s="87">
        <v>77.7</v>
      </c>
      <c r="K143" s="89" t="s">
        <v>60</v>
      </c>
      <c r="L143" s="90">
        <v>2.52</v>
      </c>
    </row>
    <row r="144" spans="1:12" ht="15" x14ac:dyDescent="0.25">
      <c r="A144" s="21"/>
      <c r="B144" s="14"/>
      <c r="C144" s="5"/>
      <c r="D144" s="15" t="s">
        <v>29</v>
      </c>
      <c r="E144" s="6"/>
      <c r="F144" s="16">
        <f>SUM(F138:F143)</f>
        <v>700</v>
      </c>
      <c r="G144" s="16">
        <f>SUM(G138:G143)</f>
        <v>38.5</v>
      </c>
      <c r="H144" s="16">
        <f>SUM(H138:H143)</f>
        <v>23.14</v>
      </c>
      <c r="I144" s="16">
        <f>SUM(I138:I143)</f>
        <v>106.41</v>
      </c>
      <c r="J144" s="16">
        <f>SUM(J138:J143)</f>
        <v>803.44</v>
      </c>
      <c r="K144" s="22"/>
      <c r="L144" s="16">
        <f>SUM(L138:L143)</f>
        <v>224.26999999999998</v>
      </c>
    </row>
    <row r="145" spans="1:12" ht="15" x14ac:dyDescent="0.2">
      <c r="A145" s="26">
        <f>A133</f>
        <v>2</v>
      </c>
      <c r="B145" s="27">
        <f>B133</f>
        <v>5</v>
      </c>
      <c r="C145" s="111" t="s">
        <v>4</v>
      </c>
      <c r="D145" s="112"/>
      <c r="E145" s="28"/>
      <c r="F145" s="29">
        <f>F137+F144</f>
        <v>1205</v>
      </c>
      <c r="G145" s="29">
        <f>G137+G144</f>
        <v>64.789999999999992</v>
      </c>
      <c r="H145" s="29">
        <f>H137+H144</f>
        <v>50.710000000000008</v>
      </c>
      <c r="I145" s="29">
        <f>I137+I144</f>
        <v>159.74</v>
      </c>
      <c r="J145" s="29">
        <f>J137+J144</f>
        <v>1330.81</v>
      </c>
      <c r="K145" s="29"/>
      <c r="L145" s="29">
        <f>L137+L144</f>
        <v>373.78999999999996</v>
      </c>
    </row>
    <row r="146" spans="1:12" x14ac:dyDescent="0.2">
      <c r="A146" s="24"/>
      <c r="B146" s="25"/>
      <c r="C146" s="113" t="s">
        <v>5</v>
      </c>
      <c r="D146" s="113"/>
      <c r="E146" s="113"/>
      <c r="F146" s="31">
        <f>(F20+F35+F49+F63+F76+F90+F104+F118+F132+F145)/(IF(F20=0,0,1)+IF(F35=0,0,1)+IF(F49=0,0,1)+IF(F63=0,0,1)+IF(F76=0,0,1)+IF(F90=0,0,1)+IF(F104=0,0,1)+IF(F118=0,0,1)+IF(F132=0,0,1)+IF(F145=0,0,1))</f>
        <v>1235.5</v>
      </c>
      <c r="G146" s="31">
        <f>(G20+G35+G49+G63+G76+G90+G104+G118+G132+G145)/(IF(G20=0,0,1)+IF(G35=0,0,1)+IF(G49=0,0,1)+IF(G63=0,0,1)+IF(G76=0,0,1)+IF(G90=0,0,1)+IF(G104=0,0,1)+IF(G118=0,0,1)+IF(G132=0,0,1)+IF(G145=0,0,1))</f>
        <v>56.572000000000003</v>
      </c>
      <c r="H146" s="31">
        <f>(H20+H35+H49+H63+H76+H90+H104+H118+H132+H145)/(IF(H20=0,0,1)+IF(H35=0,0,1)+IF(H49=0,0,1)+IF(H63=0,0,1)+IF(H76=0,0,1)+IF(H90=0,0,1)+IF(H104=0,0,1)+IF(H118=0,0,1)+IF(H132=0,0,1)+IF(H145=0,0,1))</f>
        <v>50.706999999999994</v>
      </c>
      <c r="I146" s="31">
        <f>(I20+I35+I49+I63+I76+I90+I104+I118+I132+I145)/(IF(I20=0,0,1)+IF(I35=0,0,1)+IF(I49=0,0,1)+IF(I63=0,0,1)+IF(I76=0,0,1)+IF(I90=0,0,1)+IF(I104=0,0,1)+IF(I118=0,0,1)+IF(I132=0,0,1)+IF(I145=0,0,1))</f>
        <v>225.13000000000002</v>
      </c>
      <c r="J146" s="31">
        <f>(J20+J35+J49+J63+J76+J90+J104+J118+J132+J145)/(IF(J20=0,0,1)+IF(J35=0,0,1)+IF(J49=0,0,1)+IF(J63=0,0,1)+IF(J76=0,0,1)+IF(J90=0,0,1)+IF(J104=0,0,1)+IF(J118=0,0,1)+IF(J132=0,0,1)+IF(J145=0,0,1))</f>
        <v>1581.6019999999999</v>
      </c>
      <c r="K146" s="31"/>
      <c r="L146" s="31">
        <f>(L20+L35+L49+L63+L76+L90+L104+L118+L132+L145)/(IF(L20=0,0,1)+IF(L35=0,0,1)+IF(L49=0,0,1)+IF(L63=0,0,1)+IF(L76=0,0,1)+IF(L90=0,0,1)+IF(L104=0,0,1)+IF(L118=0,0,1)+IF(L132=0,0,1)+IF(L145=0,0,1))</f>
        <v>373.78999999999996</v>
      </c>
    </row>
  </sheetData>
  <mergeCells count="14">
    <mergeCell ref="C1:E1"/>
    <mergeCell ref="H1:K1"/>
    <mergeCell ref="H2:K2"/>
    <mergeCell ref="C35:D35"/>
    <mergeCell ref="C49:D49"/>
    <mergeCell ref="C63:D63"/>
    <mergeCell ref="C76:D76"/>
    <mergeCell ref="C20:D20"/>
    <mergeCell ref="C146:E146"/>
    <mergeCell ref="C145:D145"/>
    <mergeCell ref="C90:D90"/>
    <mergeCell ref="C104:D104"/>
    <mergeCell ref="C118:D118"/>
    <mergeCell ref="C132:D132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G83:G88 G91:G95 G97:G102 G105:G108 G110:G116 G119:G123 G125:G130 G133:G136 G138:G143 G21:G25 G27:G33 G36:G39 G41:G47 G56:G61 G50:G54 G64:G67 G69:G74 G12:G18 G6 G7:G10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H83:H88 H91:H95 H97:H102 H105:H108 H110:H116 H119:H123 H125:H130 H133:H136 H138:H143 H21:H25 H27:H33 H36:H39 H41:H47 H56:H61 H50:H54 H64:H67 H69:H74 H12:H18 H6 H7:H10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I83:I88 I91:I95 I97:I102 I105:I108 I110:I116 I119:I123 I125:I130 I133:I136 I138:I143 I21:I25 I27:I33 I36:I39 I41:I47 I56:I61 I50:I54 I64:I67 I69:I74 I12:I18 I6 I7:I10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J83:J88 J91:J95 J97:J102 J105:J108 J110:J116 J119:J123 J125:J130 J133:J136 J138:J143 J21:J25 J27:J33 J36:J39 J41:J47 J56:J61 J50:J54 J64:J67 J69:J74 J12:J18 J6 J7:J10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F83:F88 F91:F95 F97:F102 F105:F108 F110:F116 F119:F123 F125:F130 F133:F136 F138:F143 F21:F25 F27:F33 F36:F39 F41:F47 F56:F61 F50:F54 F64:F67 F69:F74 F12:F18 F6 F7:F10">
      <formula1>50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K83:K88 K91:K95 K97:K102 K105:K108 K110:K116 K119:K123 K125:K130 K133:K136 K138:K143 K21:K25 K27:K33 K41:K47 K36:K39 K56:K61 K50:K54 K64:K67 K69:K74 K12:K18 K6 K7:K10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L83:L88 L91:L95 L97:L102 L105:L108 L110:L116 L119:L123 L125:L130 L133:L136 L138:L143 L21:L25 L27:L33 L36:L39 L41:L47 L56:L61 L50:L54 L64:L67 L69:L74 L12:L18 L6 L7:L10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E91:E95 E97:E102 E105:E108 E110:E116 E119:E123 E125:E130 E133:E136 E138:E143 E21:E25 E27:E33 E36:E39 E41:E47 E56:E61 E50:E54 E64:E67 E69:E74 E12:E18 E6 E7:E10">
      <formula1>255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2026-05-12T13:11:06Z</dcterms:modified>
</cp:coreProperties>
</file>